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elga\Documents\javna nabava za sidreni sustav luke Baška\"/>
    </mc:Choice>
  </mc:AlternateContent>
  <xr:revisionPtr revIDLastSave="0" documentId="13_ncr:1_{56E583B8-2504-42E3-8D7C-942E6BD3489A}" xr6:coauthVersionLast="47" xr6:coauthVersionMax="47" xr10:uidLastSave="{00000000-0000-0000-0000-000000000000}"/>
  <bookViews>
    <workbookView xWindow="-120" yWindow="-120" windowWidth="24240" windowHeight="13140" activeTab="1" xr2:uid="{002DB3EE-296E-4453-92B3-B0AFF75C90AA}"/>
  </bookViews>
  <sheets>
    <sheet name="Opći uvjeti" sheetId="2" r:id="rId1"/>
    <sheet name="Troškovnik" sheetId="1" r:id="rId2"/>
    <sheet name="List3" sheetId="3" r:id="rId3"/>
    <sheet name="List4" sheetId="4" r:id="rId4"/>
    <sheet name="List5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4" i="1" l="1"/>
  <c r="F72" i="1"/>
  <c r="F70" i="1"/>
  <c r="F68" i="1"/>
  <c r="F66" i="1"/>
  <c r="F63" i="1"/>
  <c r="F61" i="1"/>
  <c r="F59" i="1"/>
  <c r="F57" i="1"/>
  <c r="F50" i="1"/>
  <c r="F48" i="1"/>
  <c r="F45" i="1"/>
  <c r="F43" i="1"/>
  <c r="F41" i="1"/>
  <c r="F37" i="1"/>
  <c r="F35" i="1"/>
  <c r="F39" i="1"/>
  <c r="F55" i="1"/>
  <c r="F52" i="1"/>
  <c r="F33" i="1"/>
  <c r="F20" i="1"/>
  <c r="F76" i="1" l="1"/>
  <c r="F26" i="1"/>
  <c r="F23" i="1"/>
  <c r="F13" i="1"/>
  <c r="F10" i="1"/>
  <c r="F28" i="1" l="1"/>
  <c r="F84" i="1" s="1"/>
  <c r="F86" i="1"/>
  <c r="F15" i="1"/>
  <c r="F82" i="1" s="1"/>
  <c r="F88" i="1" l="1"/>
</calcChain>
</file>

<file path=xl/sharedStrings.xml><?xml version="1.0" encoding="utf-8"?>
<sst xmlns="http://schemas.openxmlformats.org/spreadsheetml/2006/main" count="114" uniqueCount="82">
  <si>
    <t>TROŠKOVNIK</t>
  </si>
  <si>
    <t>Red. broj</t>
  </si>
  <si>
    <t>OPIS STAVKE</t>
  </si>
  <si>
    <t>jed. mjera</t>
  </si>
  <si>
    <t>količina</t>
  </si>
  <si>
    <t>UKUPNO</t>
  </si>
  <si>
    <t>1.</t>
  </si>
  <si>
    <t>Pripremni i zemljani radovi</t>
  </si>
  <si>
    <t>1.1.</t>
  </si>
  <si>
    <t>kpl.</t>
  </si>
  <si>
    <t>1.2.</t>
  </si>
  <si>
    <t>2.</t>
  </si>
  <si>
    <t>Betonski i armirano betonski radovi</t>
  </si>
  <si>
    <t>2.1.</t>
  </si>
  <si>
    <r>
      <t>m</t>
    </r>
    <r>
      <rPr>
        <vertAlign val="superscript"/>
        <sz val="10"/>
        <color indexed="8"/>
        <rFont val="Arial"/>
        <family val="2"/>
        <charset val="238"/>
      </rPr>
      <t>3</t>
    </r>
  </si>
  <si>
    <t>2.2.</t>
  </si>
  <si>
    <r>
      <t>Nabava, čišćenje, ravnanje, savijanje i postavljanje rebrastog betonskog čelika</t>
    </r>
    <r>
      <rPr>
        <sz val="10"/>
        <color indexed="8"/>
        <rFont val="Arial"/>
        <family val="2"/>
      </rPr>
      <t>, kvalitete B500B. Armatura se ugrađuje kao kuka u sidreni betonski blok. U jediničnoj cijeni sadržana je potrebna paljena žica, podmetači, sav potreban rad i transport. Obračun po kg obrađenog čelika.</t>
    </r>
  </si>
  <si>
    <t>kg</t>
  </si>
  <si>
    <t>2.3.</t>
  </si>
  <si>
    <t>3.</t>
  </si>
  <si>
    <t>Razni radovi i oprema</t>
  </si>
  <si>
    <t>3.1.</t>
  </si>
  <si>
    <t>m'</t>
  </si>
  <si>
    <t>3.2.</t>
  </si>
  <si>
    <t>3.3.</t>
  </si>
  <si>
    <t>3.4.</t>
  </si>
  <si>
    <t>3.5.</t>
  </si>
  <si>
    <t>kom</t>
  </si>
  <si>
    <t>3.6.</t>
  </si>
  <si>
    <t>3.7.</t>
  </si>
  <si>
    <t>3.8.</t>
  </si>
  <si>
    <t>3.9.</t>
  </si>
  <si>
    <t>3.10.</t>
  </si>
  <si>
    <t>3.11.</t>
  </si>
  <si>
    <t>REKAPITULACIJA</t>
  </si>
  <si>
    <t>EUR</t>
  </si>
  <si>
    <t>Napomena: sve su cijene izražene bez uračunatog PDV-a.</t>
  </si>
  <si>
    <t>OPĆI UVJETI</t>
  </si>
  <si>
    <t>Program kontrole i osiguranja kvalitete, tehnički opis, sve upute i upozorenja te dokaznica mjera na nacrtima iz ovog projekta smatraju se sastavnim dijelovima ovog troškovnika.</t>
  </si>
  <si>
    <t xml:space="preserve">Svi radovi obuhvaćeni troškovnikom moraju se izvesti prema troškovničkim opisima stavaka te u skladu s važećim propisima i normama, te prema projektu, osobito prema uvjetima navedenim u Programu kontrole i osiguranja kvalitete. Pripremni, prateći i pomoćni radovi navedeni su u Programu kontrole i osiguranja kvalitete te se uračunavaju u režijski trošak gradilišta, obuhvaćen jediničnim cijenama.
Količine su obračunate prema grafičkim podlogama Izvedbenog projekta. Procjena troškova gradnje izrađena je prema projektantskim cijenama.
</t>
  </si>
  <si>
    <t>Ako neki stručni pojam, radnja ili materijal nisu uvedeni u ovaj troškovnik, a na bilo koji način su, makar i jednom riječi iskazani u tekstualnom ili nacrtnom dijelu projekta izvođač je dužan iste uvrstiti u ponudu i izvesti.</t>
  </si>
  <si>
    <r>
      <rPr>
        <b/>
        <u/>
        <sz val="10"/>
        <rFont val="Arial"/>
        <family val="2"/>
      </rPr>
      <t>Sidreni sustav plovila na III. fazi rekonstrukcije luke Baška</t>
    </r>
  </si>
  <si>
    <t>Iskolčenje, obilježavanje i osiguranje osnovnih točaka i pravaca sidrenih blokova, te kontrole u tijeku izvođenja radova.</t>
  </si>
  <si>
    <t>Izrada, utovar, transport i postava na projektirani položaj u moru betonskih sidrenih blokova. Ukupno je 23 blokova mase oko 6,15 tona te 25 blokova  mase oko 3,0 tone. U jediničnu cijenu potrebno je uračunati transport, plovni objekt i ugradnju uz pomoć ronilaca. Beton blokova je minimalnog razreda čvrstoće C35/45 i razreda izloženosti XS2. Potrebno je postići VDP 2 (30 mm) prema HRN 1128. Sidreni blokovi se izvode u pogonu izvođača. U jediničnoj cijeni je uključena i priprema betona, transport do mjesta ugradbe, ugradnja, obrada. Također su obuhvaćeni svi troškovi izrade, postavljanja, učvršćivanja, premještanja i demontiranja oplate kao i svi pomoćni radovi. Obračun po m3 ugrađenih sidrenih betonskih blokova u more na projektirani položaj.</t>
  </si>
  <si>
    <t xml:space="preserve">Strojni iskop rupa u morskom dnu bez obzira na kategoriju tla, za polaganje betonskih sidrenih blokova na planirane pozicije prema projektu u plićem dijelu luke (gdje je dubina postojećeg morskog dna gdje se postavlja blok plića od oko 3 m). Dimenzije dn a rupe su oko 1,60x1,60x0,60 m. U cijeni su iskop s obale ili iz plovila, rad ronioca s odvozom i potapanje materijala u dubljem moru izvan luke Baška. Obračun se vrši po komadu  iskopane rupe. </t>
  </si>
  <si>
    <t>Dobava i postava sidrenih lanaca muringa D=23 mm, DIN 5683, pojedinačne dužine muringa prema projektu. U jediničnu cijenu potrebno je uračunati  dobavu i ugradnju uz pomoć ronilaca. Obračun po m' stvarno ugrađenog lanca.</t>
  </si>
  <si>
    <t>Dobava i postava pridnenih lanaca D=26 mm, DIN 5683. U jediničnu cijenu potrebno je uračunati dobavu i ugradnju uz pomoć ronilaca. Obračun po m' stvarno ugrađenog lanca.</t>
  </si>
  <si>
    <t>Dobava i postava pridnenih sidrenih lanaca D=30 mm, DIN 5683 "ili jednakovrijedno". U jediničnu cijenu potrebno je uračunati dobavu i ugradnju uz pomoć ronilaca. Obračun po m' stvarno ugrađenog lanca.</t>
  </si>
  <si>
    <t>Dobava i postava sidrenih lanaca muringa D=20 mm, DIN 5683, pojedinačne dužine muringa prema projektu. U jediničnu cijenu potrebno je uračunati  dobavu i ugradnju uz pomoć ronilaca. Obračun po m' stvarno ugrađenog lanca.</t>
  </si>
  <si>
    <t>Dobava i postava sidrenih lanaca muringa D=16 mm, DIN 5683, pojedinačne dužine muringa prema projektu. U jediničnu cijenu potrebno je uračunati  dobavu i ugradnju uz pomoć ronilaca. Obračun po m' stvarno ugrađenog lanca.</t>
  </si>
  <si>
    <t>Dobava i postava sintetičkih sidrenih konopa (sukanih, tonućih) muringa ø28 mm. U jediničnu cijenu potrebno je uračunati dobavu, pripremu (koja uključuje rezanje konopa na potrebne dužine, paljenje krajeva i sva vezanja) te ugradnju uz pomoć ronilaca. Obračun po m' stvarno ugrađenog konopa.</t>
  </si>
  <si>
    <t>Dobava i postava sintetičkih sidrenih konopa (sukanih, tonućih) muringa ø22 mm. U jediničnu cijenu potrebno je uračunati dobavu, pripremu (koja uključuje rezanje konopa na potrebne dužine, paljenje krajeva i sva vezanja) te ugradnju uz pomoć ronilaca. Obračun po m' stvarno ugrađenog konopa.</t>
  </si>
  <si>
    <t>Dobava i postava sintetičkih sidrenih konopa (sukanih, tonućih) muringa ø20 mm. U jediničnu cijenu potrebno je uračunati dobavu, pripremu (koja uključuje rezanje konopa na potrebne dužine, paljenje krajeva i sva vezanja) te ugradnju uz pomoć ronilaca. Obračun po m' stvarno ugrađenog konopa.</t>
  </si>
  <si>
    <t>Dobava i postava sintetičkih prihvatnih pletenih konopa (tonućih) muringa ^10 mm. U jediničnu cijenu potrebno je uračunati dobavu, pripremu (koja uključuje rezanje konopa na potrebne dužine, paljenje krajeva i vezanje pašnjakom na anel i konop muringa) te ugradnju uz pomoć ronilaca. Obračun po m' stvarno ugrađenog konopa.</t>
  </si>
  <si>
    <t>3.12.</t>
  </si>
  <si>
    <t>3.13.</t>
  </si>
  <si>
    <t>3.14.</t>
  </si>
  <si>
    <t>Nabava i postava  škopca muringa nazivne veličine D=20 mm. Škopci se izvode prema DIN-u  82101 "ili jednakovrijedno", pocinčani. U jediničnu cijenu potrebno je uračunati dobavu i ugradnju uz pomoć ronilaca. Obračun po komadu ugrađenih škopaca.</t>
  </si>
  <si>
    <t>3.15.</t>
  </si>
  <si>
    <t>Dobava i postava  škopca muringa nazivne veličine D=22 mm. Škopci se izvode prema DIN-u  82101 "ili jednakovrijedno", pocinčani. U jediničnu cijenu potrebno je uračunati dobavu i ugradnju uz pomoć ronilaca. Obračun po komadu ugrađenih škopaca.</t>
  </si>
  <si>
    <t>Dobava i postava  škopca muringa nazivne veličine D=24 mm. Škopci se izvode prema DIN-u  82101 "ili jednakovrijedno", pocinčani. U jediničnu cijenu potrebno je uračunati dobavu i ugradnju uz pomoć ronilaca. Obračun po komadu ugrađenih škopaca.</t>
  </si>
  <si>
    <t>Dobava i postava  škopca nazivne veličine D=27 mm, za spoj pridnenih lanaca na betonska sidra od 3,0 t. Škopci se izvode prema DIN-u  82101 "ili jednakovrijedno", pocinčani. U jediničnu cijenu potrebno je uračunati dobavu i ugradnju uz pomoć ronilaca. Obračun po komadu.</t>
  </si>
  <si>
    <t>Dobava i postava  škopca nazivne veličine D=30 mm, za spoj pridnenih lanaca na betonska sidra od 6,15 t. Škopci se izvode prema DIN-u  82101 "ili jednakovrijedno", pocinčani. U jediničnu cijenu potrebno je uračunati dobavu i ugradnju uz pomoć ronilaca. Obračun po komadu.</t>
  </si>
  <si>
    <t>Dobava i postava  cjevaste radanče A=35 mm pocinčane. Na završetku svakog konopa muringa   potrebno je postaviti radanču te osigurati trostrukim običnim čvorom. U jediničnu cijenu potrebno je      uračunati dobavu i ugradnju. Obračun po komadu ugrađenih radanči.</t>
  </si>
  <si>
    <t>3.16.</t>
  </si>
  <si>
    <t>Dobava i postava  cjevaste radanče A=28 mm pocinčane. Na završetku svakog konopa muringa   potrebno je postaviti radanču te osigurati trostrukim običnim čvorom. U jediničnu cijenu potrebno je      uračunati dobavu i ugradnju. Obračun po komadu ugrađenih radanči.</t>
  </si>
  <si>
    <t>3.17.</t>
  </si>
  <si>
    <t>Dobava i postava  cjevaste radanče A=25 mm pocinčane. Na završetku svakog konopa muringa   potrebno je postaviti radanču te osigurati trostrukim običnim čvorom. U jediničnu cijenu potrebno je      uračunati dobavu i ugradnju. Obračun po komadu ugrađenih radanči.</t>
  </si>
  <si>
    <t>3.18.</t>
  </si>
  <si>
    <t>Dobava i ugradnja master linka D=27 mm, pocinčanog. Za spoj konopa s radančom na pridneni  lanac potrebno je koristit master link i škopac (predviđen drugom stavkom). U jediničnu cijenu potrebno je uračunati dobavu i ugradnju. Obračun po komadu ugrađenih master linka.</t>
  </si>
  <si>
    <t>3.19.</t>
  </si>
  <si>
    <t>Dobava i ugradnja master linka D=23 mm, pocinčanog. Za spoj konopa s radančom na pridneni  lanac potrebno je koristit master link i škopac (predviđen drugom stavkom). U jediničnu cijenu potrebno je uračunati dobavu i ugradnju. Obračun po komadu ugrađenih master linka.</t>
  </si>
  <si>
    <t>3.20.</t>
  </si>
  <si>
    <t>Dobava i ugradnja master linka D=19 mm, pocinčanog. Za spoj konopa s radančom na pridneni  lanac potrebno je koristit master link i škopac (predviđen drugom stavkom). U jediničnu cijenu potrebno je uračunati dobavu i ugradnju. Obračun po komadu ugrađenih master linka.</t>
  </si>
  <si>
    <r>
      <rPr>
        <sz val="11"/>
        <rFont val="Arial"/>
        <family val="2"/>
      </rPr>
      <t>mr.sc. Dinko Hrešić, dipl.ing.građ.</t>
    </r>
  </si>
  <si>
    <t>SVEUKUPNO IZRADA SIDRENOG SUSTAVA PLOVILA</t>
  </si>
  <si>
    <t>Razni radovi i oprema ukupno:</t>
  </si>
  <si>
    <t>Bet. i armirano betonski radovi ukupno:</t>
  </si>
  <si>
    <t>Pripremni i zemljani radovi ukupno:</t>
  </si>
  <si>
    <t>Nabava, čišćenje, ravnanje, savijanje i postavljanje rebrastog betonskog čelika - mreža kvalitete B500B. Armatura se ugrađuje u sidreni betonski blok. U jediničnoj cijeni sadržana je potrebna paljena žica, podmetači, sav potreban rad i transport. Obračun po kg obrađenog čelika.</t>
  </si>
  <si>
    <t>Projektant:</t>
  </si>
  <si>
    <t>Jednična cijena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</si>
</sst>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k_n"/>
  </numFmts>
  <fonts count="16" x14ac:knownFonts="1">
    <font>
      <sz val="11"/>
      <color theme="1"/>
      <name val="Arial"/>
      <family val="2"/>
      <charset val="238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0"/>
      <color indexed="8"/>
      <name val="Arial"/>
      <family val="2"/>
    </font>
    <font>
      <vertAlign val="superscript"/>
      <sz val="10"/>
      <color indexed="8"/>
      <name val="Arial"/>
      <family val="2"/>
      <charset val="238"/>
    </font>
    <font>
      <b/>
      <u/>
      <sz val="10"/>
      <color indexed="8"/>
      <name val="Arial"/>
      <family val="2"/>
    </font>
    <font>
      <b/>
      <sz val="10"/>
      <name val="Arial"/>
      <family val="2"/>
      <charset val="238"/>
    </font>
    <font>
      <sz val="11"/>
      <color indexed="8"/>
      <name val="Arial"/>
      <family val="2"/>
      <charset val="238"/>
    </font>
    <font>
      <b/>
      <sz val="11"/>
      <color theme="1"/>
      <name val="Arial"/>
      <family val="2"/>
    </font>
    <font>
      <b/>
      <u/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86">
    <xf numFmtId="0" fontId="0" fillId="0" borderId="0" xfId="0"/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horizontal="justify" vertical="center" wrapText="1"/>
    </xf>
    <xf numFmtId="0" fontId="2" fillId="0" borderId="0" xfId="0" applyFont="1" applyAlignment="1">
      <alignment horizontal="center" vertical="center" wrapText="1"/>
    </xf>
    <xf numFmtId="2" fontId="2" fillId="0" borderId="0" xfId="0" applyNumberFormat="1" applyFont="1" applyAlignment="1">
      <alignment horizontal="right" vertical="center" wrapText="1"/>
    </xf>
    <xf numFmtId="0" fontId="3" fillId="0" borderId="0" xfId="0" applyFont="1"/>
    <xf numFmtId="0" fontId="4" fillId="0" borderId="0" xfId="0" applyFont="1" applyAlignment="1">
      <alignment horizontal="left" vertical="top"/>
    </xf>
    <xf numFmtId="0" fontId="4" fillId="0" borderId="0" xfId="0" applyFont="1" applyAlignment="1">
      <alignment horizontal="justify" vertical="center" wrapText="1"/>
    </xf>
    <xf numFmtId="0" fontId="4" fillId="0" borderId="0" xfId="0" applyFont="1" applyAlignment="1">
      <alignment horizontal="center" vertical="center" wrapText="1"/>
    </xf>
    <xf numFmtId="2" fontId="4" fillId="0" borderId="0" xfId="0" applyNumberFormat="1" applyFont="1" applyAlignment="1">
      <alignment horizontal="right" vertical="center" wrapText="1"/>
    </xf>
    <xf numFmtId="0" fontId="5" fillId="0" borderId="0" xfId="0" applyFont="1"/>
    <xf numFmtId="0" fontId="6" fillId="0" borderId="0" xfId="0" applyFont="1"/>
    <xf numFmtId="0" fontId="1" fillId="0" borderId="0" xfId="0" applyFont="1" applyAlignment="1">
      <alignment horizontal="justify" vertical="top" wrapText="1"/>
    </xf>
    <xf numFmtId="4" fontId="0" fillId="0" borderId="0" xfId="0" applyNumberFormat="1"/>
    <xf numFmtId="0" fontId="7" fillId="0" borderId="0" xfId="0" applyFont="1" applyAlignment="1">
      <alignment horizontal="justify" vertical="top" wrapText="1"/>
    </xf>
    <xf numFmtId="0" fontId="0" fillId="0" borderId="0" xfId="0" applyAlignment="1">
      <alignment horizontal="justify"/>
    </xf>
    <xf numFmtId="0" fontId="8" fillId="0" borderId="1" xfId="1" applyFont="1" applyBorder="1" applyAlignment="1">
      <alignment horizontal="center" vertical="center" wrapText="1"/>
    </xf>
    <xf numFmtId="4" fontId="8" fillId="0" borderId="1" xfId="1" applyNumberFormat="1" applyFont="1" applyBorder="1" applyAlignment="1">
      <alignment horizontal="center" vertical="center" wrapText="1"/>
    </xf>
    <xf numFmtId="2" fontId="4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horizontal="justify" vertical="top"/>
    </xf>
    <xf numFmtId="0" fontId="9" fillId="0" borderId="0" xfId="0" applyFont="1" applyAlignment="1">
      <alignment horizontal="justify" vertical="center" wrapText="1"/>
    </xf>
    <xf numFmtId="4" fontId="4" fillId="0" borderId="0" xfId="0" applyNumberFormat="1" applyFont="1" applyAlignment="1">
      <alignment horizontal="right" vertical="center" wrapText="1"/>
    </xf>
    <xf numFmtId="164" fontId="4" fillId="0" borderId="0" xfId="0" applyNumberFormat="1" applyFont="1" applyAlignment="1">
      <alignment horizontal="right" vertical="center" wrapText="1"/>
    </xf>
    <xf numFmtId="0" fontId="4" fillId="0" borderId="0" xfId="0" applyFont="1" applyAlignment="1">
      <alignment horizontal="justify" vertical="top"/>
    </xf>
    <xf numFmtId="16" fontId="4" fillId="0" borderId="0" xfId="0" applyNumberFormat="1" applyFont="1" applyAlignment="1">
      <alignment horizontal="justify" vertical="top"/>
    </xf>
    <xf numFmtId="0" fontId="7" fillId="0" borderId="0" xfId="0" applyFont="1" applyAlignment="1">
      <alignment horizontal="center" wrapText="1"/>
    </xf>
    <xf numFmtId="4" fontId="4" fillId="0" borderId="0" xfId="0" applyNumberFormat="1" applyFont="1" applyAlignment="1">
      <alignment horizontal="right" wrapText="1"/>
    </xf>
    <xf numFmtId="164" fontId="4" fillId="0" borderId="0" xfId="0" applyNumberFormat="1" applyFont="1" applyAlignment="1">
      <alignment horizontal="right" wrapText="1"/>
    </xf>
    <xf numFmtId="0" fontId="4" fillId="0" borderId="0" xfId="0" applyFont="1" applyAlignment="1">
      <alignment horizontal="justify" vertical="top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justify" wrapText="1"/>
    </xf>
    <xf numFmtId="0" fontId="9" fillId="0" borderId="2" xfId="0" applyFont="1" applyBorder="1" applyAlignment="1">
      <alignment horizontal="justify"/>
    </xf>
    <xf numFmtId="0" fontId="9" fillId="0" borderId="2" xfId="0" applyFont="1" applyBorder="1" applyAlignment="1">
      <alignment horizontal="justify" wrapText="1"/>
    </xf>
    <xf numFmtId="4" fontId="4" fillId="0" borderId="2" xfId="0" applyNumberFormat="1" applyFont="1" applyBorder="1" applyAlignment="1">
      <alignment horizontal="right" wrapText="1"/>
    </xf>
    <xf numFmtId="164" fontId="9" fillId="0" borderId="2" xfId="0" applyNumberFormat="1" applyFont="1" applyBorder="1" applyAlignment="1">
      <alignment horizontal="right" wrapText="1"/>
    </xf>
    <xf numFmtId="164" fontId="9" fillId="0" borderId="2" xfId="0" applyNumberFormat="1" applyFont="1" applyBorder="1" applyAlignment="1">
      <alignment wrapText="1"/>
    </xf>
    <xf numFmtId="0" fontId="4" fillId="0" borderId="0" xfId="0" applyFont="1"/>
    <xf numFmtId="4" fontId="4" fillId="0" borderId="0" xfId="0" applyNumberFormat="1" applyFont="1"/>
    <xf numFmtId="0" fontId="7" fillId="0" borderId="0" xfId="0" applyFont="1" applyAlignment="1">
      <alignment horizontal="justify" vertical="top"/>
    </xf>
    <xf numFmtId="0" fontId="7" fillId="0" borderId="0" xfId="0" applyFont="1" applyAlignment="1">
      <alignment horizontal="justify" vertical="center" wrapText="1"/>
    </xf>
    <xf numFmtId="0" fontId="7" fillId="0" borderId="0" xfId="0" applyFont="1" applyAlignment="1">
      <alignment horizontal="center" vertical="center" wrapText="1"/>
    </xf>
    <xf numFmtId="4" fontId="7" fillId="0" borderId="0" xfId="0" applyNumberFormat="1" applyFont="1" applyAlignment="1">
      <alignment horizontal="right" vertical="center" wrapText="1"/>
    </xf>
    <xf numFmtId="164" fontId="7" fillId="0" borderId="0" xfId="0" applyNumberFormat="1" applyFont="1" applyAlignment="1">
      <alignment horizontal="right" vertical="center" wrapText="1"/>
    </xf>
    <xf numFmtId="0" fontId="5" fillId="0" borderId="0" xfId="0" applyFont="1" applyAlignment="1">
      <alignment horizontal="justify" vertical="top" wrapText="1"/>
    </xf>
    <xf numFmtId="0" fontId="7" fillId="0" borderId="0" xfId="0" applyFont="1" applyAlignment="1">
      <alignment horizontal="center"/>
    </xf>
    <xf numFmtId="4" fontId="7" fillId="0" borderId="0" xfId="0" applyNumberFormat="1" applyFont="1" applyAlignment="1">
      <alignment horizontal="right"/>
    </xf>
    <xf numFmtId="4" fontId="7" fillId="0" borderId="0" xfId="0" applyNumberFormat="1" applyFont="1"/>
    <xf numFmtId="4" fontId="7" fillId="0" borderId="0" xfId="0" applyNumberFormat="1" applyFont="1" applyAlignment="1">
      <alignment horizontal="right" wrapText="1"/>
    </xf>
    <xf numFmtId="164" fontId="7" fillId="0" borderId="0" xfId="0" applyNumberFormat="1" applyFont="1" applyAlignment="1">
      <alignment horizontal="right" wrapText="1"/>
    </xf>
    <xf numFmtId="0" fontId="6" fillId="0" borderId="0" xfId="0" applyFont="1" applyAlignment="1">
      <alignment horizontal="justify" vertical="top" wrapText="1"/>
    </xf>
    <xf numFmtId="0" fontId="7" fillId="0" borderId="0" xfId="0" applyFont="1" applyAlignment="1">
      <alignment horizontal="justify"/>
    </xf>
    <xf numFmtId="0" fontId="6" fillId="0" borderId="0" xfId="0" applyFont="1" applyAlignment="1">
      <alignment horizontal="justify" vertical="top"/>
    </xf>
    <xf numFmtId="0" fontId="9" fillId="0" borderId="2" xfId="0" applyFont="1" applyBorder="1" applyAlignment="1">
      <alignment horizontal="center"/>
    </xf>
    <xf numFmtId="164" fontId="9" fillId="0" borderId="0" xfId="0" applyNumberFormat="1" applyFont="1" applyAlignment="1">
      <alignment horizontal="right" vertical="center" wrapText="1"/>
    </xf>
    <xf numFmtId="0" fontId="11" fillId="0" borderId="0" xfId="0" applyFont="1" applyAlignment="1">
      <alignment horizontal="justify" vertical="center" wrapText="1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justify" wrapText="1"/>
    </xf>
    <xf numFmtId="2" fontId="4" fillId="0" borderId="0" xfId="0" applyNumberFormat="1" applyFont="1" applyAlignment="1">
      <alignment horizontal="right" wrapText="1"/>
    </xf>
    <xf numFmtId="164" fontId="9" fillId="0" borderId="0" xfId="0" applyNumberFormat="1" applyFont="1" applyAlignment="1">
      <alignment horizontal="right" wrapText="1"/>
    </xf>
    <xf numFmtId="164" fontId="9" fillId="0" borderId="0" xfId="0" applyNumberFormat="1" applyFont="1" applyAlignment="1">
      <alignment wrapText="1"/>
    </xf>
    <xf numFmtId="0" fontId="4" fillId="0" borderId="0" xfId="0" applyFont="1" applyAlignment="1">
      <alignment horizontal="center" vertical="top"/>
    </xf>
    <xf numFmtId="0" fontId="8" fillId="0" borderId="2" xfId="1" applyFont="1" applyBorder="1" applyAlignment="1">
      <alignment horizontal="center"/>
    </xf>
    <xf numFmtId="0" fontId="8" fillId="0" borderId="2" xfId="1" applyFont="1" applyBorder="1" applyAlignment="1">
      <alignment horizontal="justify" wrapText="1"/>
    </xf>
    <xf numFmtId="0" fontId="8" fillId="0" borderId="2" xfId="1" applyFont="1" applyBorder="1" applyAlignment="1">
      <alignment horizontal="center" wrapText="1"/>
    </xf>
    <xf numFmtId="4" fontId="8" fillId="0" borderId="2" xfId="1" applyNumberFormat="1" applyFont="1" applyBorder="1" applyAlignment="1">
      <alignment horizontal="right" wrapText="1"/>
    </xf>
    <xf numFmtId="2" fontId="8" fillId="0" borderId="2" xfId="1" applyNumberFormat="1" applyFont="1" applyBorder="1" applyAlignment="1">
      <alignment horizontal="right" wrapText="1"/>
    </xf>
    <xf numFmtId="0" fontId="8" fillId="0" borderId="0" xfId="1" applyFont="1" applyAlignment="1">
      <alignment horizontal="justify"/>
    </xf>
    <xf numFmtId="0" fontId="8" fillId="0" borderId="0" xfId="1" applyFont="1" applyAlignment="1">
      <alignment wrapText="1"/>
    </xf>
    <xf numFmtId="0" fontId="8" fillId="0" borderId="0" xfId="1" applyFont="1" applyAlignment="1">
      <alignment horizontal="center" vertical="center" wrapText="1"/>
    </xf>
    <xf numFmtId="4" fontId="8" fillId="0" borderId="0" xfId="1" applyNumberFormat="1" applyFont="1" applyAlignment="1">
      <alignment horizontal="right" wrapText="1"/>
    </xf>
    <xf numFmtId="0" fontId="12" fillId="0" borderId="0" xfId="1" applyFont="1"/>
    <xf numFmtId="0" fontId="6" fillId="0" borderId="0" xfId="0" applyFont="1" applyAlignment="1">
      <alignment vertical="center" wrapText="1"/>
    </xf>
    <xf numFmtId="0" fontId="0" fillId="0" borderId="0" xfId="0" applyAlignment="1">
      <alignment vertical="top" wrapText="1"/>
    </xf>
    <xf numFmtId="4" fontId="0" fillId="0" borderId="0" xfId="0" applyNumberFormat="1" applyAlignment="1">
      <alignment vertical="top" wrapText="1"/>
    </xf>
    <xf numFmtId="0" fontId="5" fillId="0" borderId="0" xfId="0" applyFont="1" applyAlignment="1">
      <alignment horizontal="justify"/>
    </xf>
    <xf numFmtId="2" fontId="5" fillId="0" borderId="0" xfId="0" applyNumberFormat="1" applyFont="1"/>
    <xf numFmtId="0" fontId="0" fillId="0" borderId="0" xfId="0" applyAlignment="1">
      <alignment vertical="top"/>
    </xf>
    <xf numFmtId="0" fontId="2" fillId="0" borderId="0" xfId="0" applyFont="1" applyAlignment="1">
      <alignment horizontal="justify" vertical="center" wrapText="1"/>
    </xf>
    <xf numFmtId="0" fontId="2" fillId="0" borderId="0" xfId="0" applyFont="1" applyAlignment="1">
      <alignment horizontal="justify" vertical="top" wrapText="1"/>
    </xf>
    <xf numFmtId="0" fontId="0" fillId="0" borderId="0" xfId="0" applyAlignment="1">
      <alignment wrapText="1"/>
    </xf>
    <xf numFmtId="0" fontId="13" fillId="0" borderId="0" xfId="0" applyFont="1" applyAlignment="1">
      <alignment horizontal="justify" vertical="top" wrapText="1"/>
    </xf>
    <xf numFmtId="0" fontId="14" fillId="0" borderId="0" xfId="0" applyFont="1" applyAlignment="1">
      <alignment vertical="top"/>
    </xf>
    <xf numFmtId="16" fontId="6" fillId="0" borderId="0" xfId="0" applyNumberFormat="1" applyFont="1" applyAlignment="1">
      <alignment horizontal="justify" vertical="top"/>
    </xf>
    <xf numFmtId="0" fontId="9" fillId="0" borderId="2" xfId="0" applyFont="1" applyBorder="1" applyAlignment="1">
      <alignment horizontal="center" wrapText="1"/>
    </xf>
    <xf numFmtId="4" fontId="4" fillId="0" borderId="0" xfId="0" applyNumberFormat="1" applyFont="1" applyAlignment="1" applyProtection="1">
      <alignment horizontal="right" wrapText="1"/>
      <protection locked="0"/>
    </xf>
    <xf numFmtId="4" fontId="7" fillId="0" borderId="0" xfId="0" applyNumberFormat="1" applyFont="1" applyProtection="1">
      <protection locked="0"/>
    </xf>
  </cellXfs>
  <cellStyles count="2">
    <cellStyle name="Normal 3" xfId="1" xr:uid="{7435E964-E587-4157-A5A4-F1AD31625315}"/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7</xdr:row>
          <xdr:rowOff>0</xdr:rowOff>
        </xdr:from>
        <xdr:to>
          <xdr:col>1</xdr:col>
          <xdr:colOff>142875</xdr:colOff>
          <xdr:row>7</xdr:row>
          <xdr:rowOff>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1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3</xdr:col>
      <xdr:colOff>142875</xdr:colOff>
      <xdr:row>92</xdr:row>
      <xdr:rowOff>0</xdr:rowOff>
    </xdr:from>
    <xdr:to>
      <xdr:col>5</xdr:col>
      <xdr:colOff>460013</xdr:colOff>
      <xdr:row>95</xdr:row>
      <xdr:rowOff>154360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33800" y="40119300"/>
          <a:ext cx="1688738" cy="6401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279D44-6498-4140-AE30-E213EBDB100C}">
  <dimension ref="A1:E7"/>
  <sheetViews>
    <sheetView view="pageBreakPreview" zoomScaleNormal="100" zoomScaleSheetLayoutView="100" workbookViewId="0">
      <selection activeCell="A5" sqref="A5"/>
    </sheetView>
  </sheetViews>
  <sheetFormatPr defaultRowHeight="12.75" x14ac:dyDescent="0.2"/>
  <cols>
    <col min="1" max="1" width="80.25" style="74" customWidth="1"/>
    <col min="2" max="2" width="5.5" style="10" customWidth="1"/>
    <col min="3" max="3" width="7.875" style="10" customWidth="1"/>
    <col min="4" max="4" width="10.125" style="10" customWidth="1"/>
    <col min="5" max="5" width="13.375" style="10" customWidth="1"/>
    <col min="6" max="7" width="9" style="10"/>
    <col min="8" max="8" width="8.75" style="10" customWidth="1"/>
    <col min="9" max="9" width="9" style="10"/>
    <col min="10" max="10" width="43" style="10" customWidth="1"/>
    <col min="11" max="17" width="9" style="10"/>
    <col min="18" max="18" width="28.875" style="10" bestFit="1" customWidth="1"/>
    <col min="19" max="16384" width="9" style="10"/>
  </cols>
  <sheetData>
    <row r="1" spans="1:5" ht="15" x14ac:dyDescent="0.2">
      <c r="A1" s="2" t="s">
        <v>37</v>
      </c>
      <c r="B1" s="8"/>
      <c r="C1" s="9"/>
      <c r="D1" s="9"/>
      <c r="E1" s="9"/>
    </row>
    <row r="2" spans="1:5" ht="14.25" x14ac:dyDescent="0.2">
      <c r="A2" s="77"/>
      <c r="B2" s="8"/>
      <c r="C2" s="9"/>
      <c r="D2" s="9"/>
      <c r="E2" s="9"/>
    </row>
    <row r="3" spans="1:5" ht="28.5" x14ac:dyDescent="0.2">
      <c r="A3" s="78" t="s">
        <v>38</v>
      </c>
      <c r="B3" s="79"/>
      <c r="C3" s="79"/>
      <c r="D3" s="79"/>
      <c r="E3" s="79"/>
    </row>
    <row r="4" spans="1:5" ht="14.25" x14ac:dyDescent="0.2">
      <c r="A4" s="78"/>
      <c r="B4"/>
      <c r="C4"/>
      <c r="D4"/>
      <c r="E4"/>
    </row>
    <row r="5" spans="1:5" ht="208.5" customHeight="1" x14ac:dyDescent="0.2">
      <c r="A5" s="78" t="s">
        <v>39</v>
      </c>
      <c r="B5" s="15"/>
      <c r="C5" s="15"/>
      <c r="D5" s="15"/>
      <c r="E5" s="15"/>
    </row>
    <row r="6" spans="1:5" ht="14.25" x14ac:dyDescent="0.2">
      <c r="A6" s="78"/>
      <c r="B6" s="15"/>
      <c r="C6" s="15"/>
      <c r="D6" s="15"/>
      <c r="E6" s="15"/>
    </row>
    <row r="7" spans="1:5" ht="42.75" x14ac:dyDescent="0.2">
      <c r="A7" s="80" t="s">
        <v>40</v>
      </c>
      <c r="B7" s="15"/>
      <c r="C7" s="15"/>
      <c r="D7" s="15"/>
      <c r="E7" s="15"/>
    </row>
  </sheetData>
  <pageMargins left="0.98425196850393704" right="0.39370078740157483" top="0.59055118110236227" bottom="0.39370078740157483" header="0.31496062992125984" footer="0.31496062992125984"/>
  <pageSetup paperSize="9" scale="94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884D56-1A07-43F0-829A-BBFCDC8048B8}">
  <dimension ref="A2:J97"/>
  <sheetViews>
    <sheetView tabSelected="1" view="pageBreakPreview" zoomScale="115" zoomScaleNormal="100" zoomScaleSheetLayoutView="115" workbookViewId="0">
      <selection activeCell="E1" sqref="E1"/>
    </sheetView>
  </sheetViews>
  <sheetFormatPr defaultRowHeight="12.75" x14ac:dyDescent="0.2"/>
  <cols>
    <col min="1" max="1" width="4.25" style="10" customWidth="1"/>
    <col min="2" max="2" width="37.375" style="74" customWidth="1"/>
    <col min="3" max="3" width="5.5" style="10" customWidth="1"/>
    <col min="4" max="4" width="7.875" style="10" customWidth="1"/>
    <col min="5" max="5" width="10.125" style="10" customWidth="1"/>
    <col min="6" max="6" width="13.375" style="10" customWidth="1"/>
    <col min="7" max="13" width="9" style="10"/>
    <col min="14" max="14" width="28.875" style="10" bestFit="1" customWidth="1"/>
    <col min="15" max="16384" width="9" style="10"/>
  </cols>
  <sheetData>
    <row r="2" spans="1:10" s="5" customFormat="1" ht="15" x14ac:dyDescent="0.2">
      <c r="A2" s="1"/>
      <c r="B2" s="81" t="s">
        <v>41</v>
      </c>
      <c r="C2" s="3"/>
      <c r="D2" s="4"/>
      <c r="E2" s="4"/>
      <c r="F2" s="4"/>
    </row>
    <row r="3" spans="1:10" x14ac:dyDescent="0.2">
      <c r="A3" s="6"/>
      <c r="B3" s="7"/>
      <c r="C3" s="8"/>
      <c r="D3" s="9"/>
      <c r="E3" s="9"/>
      <c r="F3" s="9"/>
    </row>
    <row r="4" spans="1:10" s="11" customFormat="1" ht="15" x14ac:dyDescent="0.2">
      <c r="B4" s="12" t="s">
        <v>0</v>
      </c>
      <c r="C4"/>
      <c r="D4"/>
      <c r="E4"/>
      <c r="F4" s="13"/>
      <c r="J4" s="14"/>
    </row>
    <row r="5" spans="1:10" ht="14.25" x14ac:dyDescent="0.2">
      <c r="A5" s="14"/>
      <c r="B5" s="14"/>
      <c r="C5" s="15"/>
      <c r="D5" s="15"/>
      <c r="E5" s="15"/>
      <c r="F5" s="15"/>
    </row>
    <row r="6" spans="1:10" s="11" customFormat="1" ht="38.25" x14ac:dyDescent="0.2">
      <c r="A6" s="16" t="s">
        <v>1</v>
      </c>
      <c r="B6" s="16" t="s">
        <v>2</v>
      </c>
      <c r="C6" s="16" t="s">
        <v>3</v>
      </c>
      <c r="D6" s="17" t="s">
        <v>4</v>
      </c>
      <c r="E6" s="16" t="s">
        <v>81</v>
      </c>
      <c r="F6" s="17" t="s">
        <v>5</v>
      </c>
    </row>
    <row r="7" spans="1:10" x14ac:dyDescent="0.2">
      <c r="A7" s="8"/>
      <c r="B7" s="8"/>
      <c r="C7" s="8"/>
      <c r="D7" s="18"/>
      <c r="E7" s="8"/>
      <c r="F7" s="8"/>
    </row>
    <row r="8" spans="1:10" ht="13.5" customHeight="1" x14ac:dyDescent="0.2">
      <c r="A8" s="19" t="s">
        <v>6</v>
      </c>
      <c r="B8" s="20" t="s">
        <v>7</v>
      </c>
      <c r="C8" s="8"/>
      <c r="D8" s="21"/>
      <c r="E8" s="21"/>
      <c r="F8" s="22"/>
    </row>
    <row r="9" spans="1:10" ht="13.5" customHeight="1" x14ac:dyDescent="0.2">
      <c r="A9" s="23"/>
      <c r="B9" s="7"/>
      <c r="C9" s="8"/>
      <c r="D9" s="21"/>
      <c r="E9" s="21"/>
      <c r="F9" s="22"/>
    </row>
    <row r="10" spans="1:10" ht="38.25" x14ac:dyDescent="0.2">
      <c r="A10" s="24" t="s">
        <v>8</v>
      </c>
      <c r="B10" s="38" t="s">
        <v>42</v>
      </c>
      <c r="C10" s="25" t="s">
        <v>9</v>
      </c>
      <c r="D10" s="26">
        <v>1</v>
      </c>
      <c r="E10" s="84"/>
      <c r="F10" s="27">
        <f>D10*E10</f>
        <v>0</v>
      </c>
    </row>
    <row r="11" spans="1:10" ht="13.5" customHeight="1" x14ac:dyDescent="0.2">
      <c r="A11" s="23"/>
      <c r="B11" s="28"/>
      <c r="C11" s="25"/>
      <c r="D11" s="26"/>
      <c r="E11" s="26"/>
      <c r="F11" s="27"/>
    </row>
    <row r="12" spans="1:10" ht="13.5" customHeight="1" x14ac:dyDescent="0.2">
      <c r="A12" s="23"/>
      <c r="B12" s="28"/>
      <c r="C12" s="29"/>
      <c r="D12" s="26"/>
      <c r="E12" s="26"/>
      <c r="F12" s="27"/>
    </row>
    <row r="13" spans="1:10" ht="127.5" x14ac:dyDescent="0.2">
      <c r="A13" s="23" t="s">
        <v>10</v>
      </c>
      <c r="B13" s="14" t="s">
        <v>44</v>
      </c>
      <c r="C13" s="29" t="s">
        <v>27</v>
      </c>
      <c r="D13" s="26">
        <v>13</v>
      </c>
      <c r="E13" s="84"/>
      <c r="F13" s="27">
        <f>D13*E13</f>
        <v>0</v>
      </c>
    </row>
    <row r="14" spans="1:10" ht="13.5" customHeight="1" x14ac:dyDescent="0.2">
      <c r="A14" s="23"/>
      <c r="B14" s="20"/>
    </row>
    <row r="15" spans="1:10" ht="24.95" customHeight="1" x14ac:dyDescent="0.2">
      <c r="A15" s="31" t="s">
        <v>6</v>
      </c>
      <c r="B15" s="32" t="s">
        <v>78</v>
      </c>
      <c r="C15" s="83" t="s">
        <v>35</v>
      </c>
      <c r="D15" s="33"/>
      <c r="E15" s="33"/>
      <c r="F15" s="34">
        <f>SUM(F10:F14)</f>
        <v>0</v>
      </c>
    </row>
    <row r="16" spans="1:10" ht="13.5" customHeight="1" x14ac:dyDescent="0.2">
      <c r="A16" s="23"/>
      <c r="B16" s="7"/>
      <c r="C16" s="8"/>
      <c r="D16" s="21"/>
      <c r="E16" s="21"/>
      <c r="F16" s="22"/>
    </row>
    <row r="17" spans="1:6" ht="13.5" customHeight="1" x14ac:dyDescent="0.2">
      <c r="A17" s="23"/>
      <c r="B17" s="7"/>
      <c r="C17" s="8"/>
      <c r="D17" s="21"/>
      <c r="E17" s="21"/>
      <c r="F17" s="22"/>
    </row>
    <row r="18" spans="1:6" ht="13.5" customHeight="1" x14ac:dyDescent="0.2">
      <c r="A18" s="19" t="s">
        <v>11</v>
      </c>
      <c r="B18" s="20" t="s">
        <v>12</v>
      </c>
      <c r="C18" s="8"/>
      <c r="D18" s="21"/>
      <c r="E18" s="21"/>
      <c r="F18" s="22"/>
    </row>
    <row r="19" spans="1:6" ht="13.5" customHeight="1" x14ac:dyDescent="0.2">
      <c r="A19" s="23"/>
      <c r="B19" s="7"/>
      <c r="C19" s="8"/>
      <c r="D19" s="21"/>
      <c r="E19" s="21"/>
      <c r="F19" s="22"/>
    </row>
    <row r="20" spans="1:6" ht="209.25" customHeight="1" x14ac:dyDescent="0.2">
      <c r="A20" s="24" t="s">
        <v>13</v>
      </c>
      <c r="B20" s="14" t="s">
        <v>43</v>
      </c>
      <c r="C20" s="29" t="s">
        <v>14</v>
      </c>
      <c r="D20" s="26">
        <v>89</v>
      </c>
      <c r="E20" s="84"/>
      <c r="F20" s="27">
        <f>D20*E20</f>
        <v>0</v>
      </c>
    </row>
    <row r="21" spans="1:6" ht="13.5" customHeight="1" x14ac:dyDescent="0.2">
      <c r="A21" s="24"/>
      <c r="B21" s="28"/>
      <c r="C21" s="29"/>
      <c r="D21" s="26"/>
      <c r="E21" s="26"/>
      <c r="F21" s="27"/>
    </row>
    <row r="22" spans="1:6" ht="13.5" customHeight="1" x14ac:dyDescent="0.2">
      <c r="A22" s="23"/>
      <c r="B22" s="28"/>
      <c r="C22" s="29"/>
      <c r="D22" s="26"/>
      <c r="E22" s="26"/>
      <c r="F22" s="27"/>
    </row>
    <row r="23" spans="1:6" ht="79.5" customHeight="1" x14ac:dyDescent="0.2">
      <c r="A23" s="24" t="s">
        <v>15</v>
      </c>
      <c r="B23" s="14" t="s">
        <v>16</v>
      </c>
      <c r="C23" s="29" t="s">
        <v>17</v>
      </c>
      <c r="D23" s="26">
        <v>840</v>
      </c>
      <c r="E23" s="84"/>
      <c r="F23" s="27">
        <f>D23*E23</f>
        <v>0</v>
      </c>
    </row>
    <row r="24" spans="1:6" ht="13.5" customHeight="1" x14ac:dyDescent="0.2">
      <c r="A24" s="23"/>
      <c r="B24" s="28"/>
      <c r="C24" s="29"/>
      <c r="D24" s="26"/>
      <c r="E24" s="26"/>
      <c r="F24" s="27"/>
    </row>
    <row r="25" spans="1:6" ht="13.5" customHeight="1" x14ac:dyDescent="0.2">
      <c r="A25" s="23"/>
      <c r="B25" s="28"/>
      <c r="C25" s="29"/>
      <c r="D25" s="26"/>
      <c r="E25" s="26"/>
      <c r="F25" s="27"/>
    </row>
    <row r="26" spans="1:6" ht="80.25" customHeight="1" x14ac:dyDescent="0.2">
      <c r="A26" s="24" t="s">
        <v>18</v>
      </c>
      <c r="B26" s="14" t="s">
        <v>79</v>
      </c>
      <c r="C26" s="29" t="s">
        <v>17</v>
      </c>
      <c r="D26" s="26">
        <v>1950</v>
      </c>
      <c r="E26" s="84"/>
      <c r="F26" s="27">
        <f>D26*E26</f>
        <v>0</v>
      </c>
    </row>
    <row r="27" spans="1:6" ht="13.5" customHeight="1" x14ac:dyDescent="0.2">
      <c r="A27" s="23"/>
      <c r="B27" s="28"/>
      <c r="C27" s="8"/>
      <c r="D27" s="21"/>
      <c r="E27" s="21"/>
      <c r="F27" s="22"/>
    </row>
    <row r="28" spans="1:6" ht="24.95" customHeight="1" x14ac:dyDescent="0.2">
      <c r="A28" s="31" t="s">
        <v>11</v>
      </c>
      <c r="B28" s="32" t="s">
        <v>77</v>
      </c>
      <c r="C28" s="83" t="s">
        <v>35</v>
      </c>
      <c r="D28" s="33"/>
      <c r="E28" s="35"/>
      <c r="F28" s="35">
        <f>SUM(F20:F26)</f>
        <v>0</v>
      </c>
    </row>
    <row r="29" spans="1:6" ht="13.5" customHeight="1" x14ac:dyDescent="0.2">
      <c r="A29" s="23"/>
      <c r="B29" s="20"/>
      <c r="C29" s="36"/>
      <c r="D29" s="37"/>
      <c r="E29" s="36"/>
      <c r="F29" s="36"/>
    </row>
    <row r="30" spans="1:6" ht="13.5" customHeight="1" x14ac:dyDescent="0.2">
      <c r="A30" s="23"/>
      <c r="B30" s="20"/>
      <c r="C30" s="36"/>
      <c r="D30" s="37"/>
      <c r="E30" s="36"/>
      <c r="F30" s="36"/>
    </row>
    <row r="31" spans="1:6" ht="13.5" customHeight="1" x14ac:dyDescent="0.2">
      <c r="A31" s="19" t="s">
        <v>19</v>
      </c>
      <c r="B31" s="20" t="s">
        <v>20</v>
      </c>
      <c r="C31" s="8"/>
      <c r="D31" s="21"/>
      <c r="E31" s="21"/>
      <c r="F31" s="22"/>
    </row>
    <row r="32" spans="1:6" ht="13.5" customHeight="1" x14ac:dyDescent="0.2">
      <c r="A32" s="38"/>
      <c r="B32" s="39"/>
      <c r="C32" s="40"/>
      <c r="D32" s="41"/>
      <c r="E32" s="41"/>
      <c r="F32" s="42"/>
    </row>
    <row r="33" spans="1:6" ht="63.75" x14ac:dyDescent="0.2">
      <c r="A33" s="38" t="s">
        <v>21</v>
      </c>
      <c r="B33" s="43" t="s">
        <v>47</v>
      </c>
      <c r="C33" s="44" t="s">
        <v>22</v>
      </c>
      <c r="D33" s="45">
        <v>179</v>
      </c>
      <c r="E33" s="85"/>
      <c r="F33" s="46">
        <f>D33*E33</f>
        <v>0</v>
      </c>
    </row>
    <row r="34" spans="1:6" ht="13.5" customHeight="1" x14ac:dyDescent="0.2">
      <c r="A34" s="38"/>
      <c r="B34" s="39"/>
      <c r="C34" s="25"/>
      <c r="D34" s="47"/>
      <c r="E34" s="47"/>
      <c r="F34" s="48"/>
    </row>
    <row r="35" spans="1:6" ht="53.25" customHeight="1" x14ac:dyDescent="0.2">
      <c r="A35" s="38" t="s">
        <v>23</v>
      </c>
      <c r="B35" s="49" t="s">
        <v>46</v>
      </c>
      <c r="C35" s="44" t="s">
        <v>22</v>
      </c>
      <c r="D35" s="45">
        <v>173</v>
      </c>
      <c r="E35" s="85"/>
      <c r="F35" s="46">
        <f>D35*E35</f>
        <v>0</v>
      </c>
    </row>
    <row r="36" spans="1:6" ht="13.5" customHeight="1" x14ac:dyDescent="0.2">
      <c r="A36" s="38"/>
      <c r="B36" s="50"/>
      <c r="C36" s="25"/>
      <c r="D36" s="47"/>
      <c r="E36" s="47"/>
      <c r="F36" s="48"/>
    </row>
    <row r="37" spans="1:6" ht="69.75" customHeight="1" x14ac:dyDescent="0.2">
      <c r="A37" s="38" t="s">
        <v>24</v>
      </c>
      <c r="B37" s="49" t="s">
        <v>45</v>
      </c>
      <c r="C37" s="44" t="s">
        <v>22</v>
      </c>
      <c r="D37" s="45">
        <v>74</v>
      </c>
      <c r="E37" s="85"/>
      <c r="F37" s="46">
        <f>D37*E37</f>
        <v>0</v>
      </c>
    </row>
    <row r="38" spans="1:6" ht="13.5" customHeight="1" x14ac:dyDescent="0.2">
      <c r="A38" s="38"/>
      <c r="B38" s="50"/>
      <c r="C38" s="25"/>
      <c r="D38" s="47"/>
      <c r="E38" s="47"/>
      <c r="F38" s="48"/>
    </row>
    <row r="39" spans="1:6" ht="63.75" x14ac:dyDescent="0.2">
      <c r="A39" s="38" t="s">
        <v>25</v>
      </c>
      <c r="B39" s="49" t="s">
        <v>48</v>
      </c>
      <c r="C39" s="44" t="s">
        <v>22</v>
      </c>
      <c r="D39" s="45">
        <v>194</v>
      </c>
      <c r="E39" s="85"/>
      <c r="F39" s="46">
        <f>D39*E39</f>
        <v>0</v>
      </c>
    </row>
    <row r="40" spans="1:6" ht="13.5" customHeight="1" x14ac:dyDescent="0.2">
      <c r="A40" s="38"/>
      <c r="B40" s="50"/>
      <c r="C40" s="25"/>
      <c r="D40" s="47"/>
      <c r="E40" s="47"/>
      <c r="F40" s="48"/>
    </row>
    <row r="41" spans="1:6" ht="63.75" x14ac:dyDescent="0.2">
      <c r="A41" s="38" t="s">
        <v>26</v>
      </c>
      <c r="B41" s="49" t="s">
        <v>49</v>
      </c>
      <c r="C41" s="44" t="s">
        <v>22</v>
      </c>
      <c r="D41" s="45">
        <v>142</v>
      </c>
      <c r="E41" s="85"/>
      <c r="F41" s="46">
        <f>D41*E41</f>
        <v>0</v>
      </c>
    </row>
    <row r="42" spans="1:6" ht="13.5" customHeight="1" x14ac:dyDescent="0.2">
      <c r="A42" s="38"/>
      <c r="B42" s="50"/>
      <c r="C42" s="25"/>
      <c r="D42" s="47"/>
      <c r="E42" s="47"/>
      <c r="F42" s="48"/>
    </row>
    <row r="43" spans="1:6" ht="89.25" x14ac:dyDescent="0.2">
      <c r="A43" s="38" t="s">
        <v>28</v>
      </c>
      <c r="B43" s="38" t="s">
        <v>50</v>
      </c>
      <c r="C43" s="44" t="s">
        <v>22</v>
      </c>
      <c r="D43" s="45">
        <v>1050</v>
      </c>
      <c r="E43" s="85"/>
      <c r="F43" s="46">
        <f>D43*E43</f>
        <v>0</v>
      </c>
    </row>
    <row r="44" spans="1:6" ht="13.5" customHeight="1" x14ac:dyDescent="0.2">
      <c r="A44" s="38"/>
      <c r="B44" s="50"/>
      <c r="C44" s="25"/>
      <c r="D44" s="47"/>
      <c r="E44" s="47"/>
      <c r="F44" s="48"/>
    </row>
    <row r="45" spans="1:6" ht="89.25" x14ac:dyDescent="0.2">
      <c r="A45" s="38" t="s">
        <v>29</v>
      </c>
      <c r="B45" s="38" t="s">
        <v>51</v>
      </c>
      <c r="C45" s="44" t="s">
        <v>22</v>
      </c>
      <c r="D45" s="45">
        <v>2520</v>
      </c>
      <c r="E45" s="85"/>
      <c r="F45" s="46">
        <f>D45*E45</f>
        <v>0</v>
      </c>
    </row>
    <row r="46" spans="1:6" ht="13.5" customHeight="1" x14ac:dyDescent="0.2">
      <c r="A46" s="38"/>
      <c r="B46" s="50"/>
      <c r="C46" s="25"/>
      <c r="D46" s="47"/>
      <c r="E46" s="47"/>
      <c r="F46" s="48"/>
    </row>
    <row r="47" spans="1:6" ht="13.5" customHeight="1" x14ac:dyDescent="0.2">
      <c r="A47" s="38"/>
      <c r="B47" s="50"/>
      <c r="C47" s="25"/>
      <c r="D47" s="47"/>
      <c r="E47" s="47"/>
      <c r="F47" s="48"/>
    </row>
    <row r="48" spans="1:6" ht="89.25" x14ac:dyDescent="0.2">
      <c r="A48" s="38" t="s">
        <v>30</v>
      </c>
      <c r="B48" s="38" t="s">
        <v>52</v>
      </c>
      <c r="C48" s="44" t="s">
        <v>22</v>
      </c>
      <c r="D48" s="45">
        <v>1500</v>
      </c>
      <c r="E48" s="85"/>
      <c r="F48" s="46">
        <f>D48*E48</f>
        <v>0</v>
      </c>
    </row>
    <row r="49" spans="1:6" ht="13.5" customHeight="1" x14ac:dyDescent="0.2">
      <c r="A49" s="38"/>
      <c r="B49" s="50"/>
      <c r="C49" s="25"/>
      <c r="D49" s="47"/>
      <c r="E49" s="47"/>
      <c r="F49" s="48"/>
    </row>
    <row r="50" spans="1:6" ht="102" x14ac:dyDescent="0.2">
      <c r="A50" s="38" t="s">
        <v>31</v>
      </c>
      <c r="B50" s="38" t="s">
        <v>53</v>
      </c>
      <c r="C50" s="44" t="s">
        <v>22</v>
      </c>
      <c r="D50" s="45">
        <v>2900</v>
      </c>
      <c r="E50" s="85"/>
      <c r="F50" s="46">
        <f>D50*E50</f>
        <v>0</v>
      </c>
    </row>
    <row r="51" spans="1:6" ht="13.5" customHeight="1" x14ac:dyDescent="0.2">
      <c r="A51" s="38"/>
      <c r="B51" s="50"/>
      <c r="C51" s="25"/>
      <c r="D51" s="47"/>
      <c r="E51" s="47"/>
      <c r="F51" s="48"/>
    </row>
    <row r="52" spans="1:6" ht="76.5" x14ac:dyDescent="0.2">
      <c r="A52" s="82" t="s">
        <v>32</v>
      </c>
      <c r="B52" s="51" t="s">
        <v>62</v>
      </c>
      <c r="C52" s="44" t="s">
        <v>27</v>
      </c>
      <c r="D52" s="45">
        <v>23</v>
      </c>
      <c r="E52" s="85"/>
      <c r="F52" s="46">
        <f>D52*E52</f>
        <v>0</v>
      </c>
    </row>
    <row r="53" spans="1:6" ht="14.25" customHeight="1" x14ac:dyDescent="0.2">
      <c r="A53" s="51"/>
      <c r="B53" s="50"/>
      <c r="C53" s="25"/>
      <c r="D53" s="47"/>
      <c r="E53" s="47"/>
      <c r="F53" s="48"/>
    </row>
    <row r="54" spans="1:6" x14ac:dyDescent="0.2">
      <c r="A54" s="51"/>
      <c r="B54" s="50"/>
      <c r="C54" s="25"/>
      <c r="D54" s="47"/>
      <c r="E54" s="47"/>
      <c r="F54" s="48"/>
    </row>
    <row r="55" spans="1:6" ht="76.5" x14ac:dyDescent="0.2">
      <c r="A55" s="82" t="s">
        <v>33</v>
      </c>
      <c r="B55" s="51" t="s">
        <v>61</v>
      </c>
      <c r="C55" s="44" t="s">
        <v>27</v>
      </c>
      <c r="D55" s="45">
        <v>25</v>
      </c>
      <c r="E55" s="85"/>
      <c r="F55" s="46">
        <f>D55*E55</f>
        <v>0</v>
      </c>
    </row>
    <row r="56" spans="1:6" ht="14.25" customHeight="1" x14ac:dyDescent="0.2">
      <c r="A56" s="38"/>
      <c r="B56" s="50"/>
      <c r="C56" s="25"/>
      <c r="D56" s="47"/>
      <c r="E56" s="47"/>
      <c r="F56" s="48"/>
    </row>
    <row r="57" spans="1:6" ht="76.5" x14ac:dyDescent="0.2">
      <c r="A57" s="82" t="s">
        <v>54</v>
      </c>
      <c r="B57" s="51" t="s">
        <v>60</v>
      </c>
      <c r="C57" s="44" t="s">
        <v>27</v>
      </c>
      <c r="D57" s="45">
        <v>68</v>
      </c>
      <c r="E57" s="85"/>
      <c r="F57" s="46">
        <f>D57*E57</f>
        <v>0</v>
      </c>
    </row>
    <row r="58" spans="1:6" ht="14.25" customHeight="1" x14ac:dyDescent="0.2">
      <c r="A58" s="38"/>
      <c r="B58" s="50"/>
      <c r="C58" s="25"/>
      <c r="D58" s="47"/>
      <c r="E58" s="47"/>
      <c r="F58" s="48"/>
    </row>
    <row r="59" spans="1:6" ht="76.5" x14ac:dyDescent="0.2">
      <c r="A59" s="82" t="s">
        <v>55</v>
      </c>
      <c r="B59" s="51" t="s">
        <v>59</v>
      </c>
      <c r="C59" s="44" t="s">
        <v>27</v>
      </c>
      <c r="D59" s="45">
        <v>236</v>
      </c>
      <c r="E59" s="85"/>
      <c r="F59" s="46">
        <f>D59*E59</f>
        <v>0</v>
      </c>
    </row>
    <row r="60" spans="1:6" ht="14.25" customHeight="1" x14ac:dyDescent="0.2">
      <c r="A60" s="38"/>
      <c r="B60" s="50"/>
      <c r="C60" s="25"/>
      <c r="D60" s="47"/>
      <c r="E60" s="47"/>
      <c r="F60" s="48"/>
    </row>
    <row r="61" spans="1:6" ht="76.5" x14ac:dyDescent="0.2">
      <c r="A61" s="82" t="s">
        <v>56</v>
      </c>
      <c r="B61" s="51" t="s">
        <v>57</v>
      </c>
      <c r="C61" s="44" t="s">
        <v>27</v>
      </c>
      <c r="D61" s="45">
        <v>176</v>
      </c>
      <c r="E61" s="85"/>
      <c r="F61" s="46">
        <f>D61*E61</f>
        <v>0</v>
      </c>
    </row>
    <row r="62" spans="1:6" ht="14.25" customHeight="1" x14ac:dyDescent="0.2">
      <c r="A62" s="38"/>
      <c r="B62" s="50"/>
      <c r="C62" s="25"/>
      <c r="D62" s="47"/>
      <c r="E62" s="47"/>
      <c r="F62" s="48"/>
    </row>
    <row r="63" spans="1:6" ht="76.5" x14ac:dyDescent="0.2">
      <c r="A63" s="38" t="s">
        <v>58</v>
      </c>
      <c r="B63" s="51" t="s">
        <v>63</v>
      </c>
      <c r="C63" s="44" t="s">
        <v>27</v>
      </c>
      <c r="D63" s="45">
        <v>34</v>
      </c>
      <c r="E63" s="85"/>
      <c r="F63" s="46">
        <f>D63*E63</f>
        <v>0</v>
      </c>
    </row>
    <row r="64" spans="1:6" ht="14.25" customHeight="1" x14ac:dyDescent="0.2">
      <c r="A64" s="38"/>
      <c r="B64" s="50"/>
      <c r="C64" s="25"/>
      <c r="D64" s="47"/>
      <c r="E64" s="47"/>
      <c r="F64" s="48"/>
    </row>
    <row r="65" spans="1:6" ht="14.25" customHeight="1" x14ac:dyDescent="0.2">
      <c r="A65" s="38"/>
      <c r="B65" s="50"/>
      <c r="C65" s="25"/>
      <c r="D65" s="47"/>
      <c r="E65" s="47"/>
      <c r="F65" s="48"/>
    </row>
    <row r="66" spans="1:6" ht="76.5" x14ac:dyDescent="0.2">
      <c r="A66" s="38" t="s">
        <v>64</v>
      </c>
      <c r="B66" s="51" t="s">
        <v>65</v>
      </c>
      <c r="C66" s="44" t="s">
        <v>27</v>
      </c>
      <c r="D66" s="45">
        <v>118</v>
      </c>
      <c r="E66" s="85"/>
      <c r="F66" s="46">
        <f>D66*E66</f>
        <v>0</v>
      </c>
    </row>
    <row r="67" spans="1:6" ht="14.25" customHeight="1" x14ac:dyDescent="0.2">
      <c r="A67" s="38"/>
      <c r="B67" s="50"/>
      <c r="C67" s="25"/>
      <c r="D67" s="47"/>
      <c r="E67" s="47"/>
      <c r="F67" s="48"/>
    </row>
    <row r="68" spans="1:6" ht="76.5" x14ac:dyDescent="0.2">
      <c r="A68" s="38" t="s">
        <v>66</v>
      </c>
      <c r="B68" s="51" t="s">
        <v>67</v>
      </c>
      <c r="C68" s="44" t="s">
        <v>27</v>
      </c>
      <c r="D68" s="45">
        <v>88</v>
      </c>
      <c r="E68" s="85"/>
      <c r="F68" s="46">
        <f>D68*E68</f>
        <v>0</v>
      </c>
    </row>
    <row r="69" spans="1:6" ht="14.25" customHeight="1" x14ac:dyDescent="0.2">
      <c r="A69" s="38"/>
      <c r="B69" s="50"/>
      <c r="C69" s="25"/>
      <c r="D69" s="47"/>
      <c r="E69" s="47"/>
      <c r="F69" s="48"/>
    </row>
    <row r="70" spans="1:6" ht="76.5" x14ac:dyDescent="0.2">
      <c r="A70" s="38" t="s">
        <v>68</v>
      </c>
      <c r="B70" s="38" t="s">
        <v>69</v>
      </c>
      <c r="C70" s="44" t="s">
        <v>27</v>
      </c>
      <c r="D70" s="45">
        <v>34</v>
      </c>
      <c r="E70" s="85"/>
      <c r="F70" s="46">
        <f>D70*E70</f>
        <v>0</v>
      </c>
    </row>
    <row r="71" spans="1:6" ht="14.25" customHeight="1" x14ac:dyDescent="0.2">
      <c r="A71" s="38"/>
      <c r="B71" s="50"/>
      <c r="C71" s="25"/>
      <c r="D71" s="47"/>
      <c r="E71" s="47"/>
      <c r="F71" s="48"/>
    </row>
    <row r="72" spans="1:6" ht="76.5" x14ac:dyDescent="0.2">
      <c r="A72" s="38" t="s">
        <v>70</v>
      </c>
      <c r="B72" s="38" t="s">
        <v>71</v>
      </c>
      <c r="C72" s="44" t="s">
        <v>27</v>
      </c>
      <c r="D72" s="45">
        <v>118</v>
      </c>
      <c r="E72" s="85"/>
      <c r="F72" s="46">
        <f>D72*E72</f>
        <v>0</v>
      </c>
    </row>
    <row r="73" spans="1:6" ht="14.25" customHeight="1" x14ac:dyDescent="0.2">
      <c r="A73" s="38"/>
      <c r="B73" s="50"/>
      <c r="C73" s="25"/>
      <c r="D73" s="47"/>
      <c r="E73" s="47"/>
      <c r="F73" s="48"/>
    </row>
    <row r="74" spans="1:6" ht="76.5" x14ac:dyDescent="0.2">
      <c r="A74" s="38" t="s">
        <v>72</v>
      </c>
      <c r="B74" s="38" t="s">
        <v>73</v>
      </c>
      <c r="C74" s="44" t="s">
        <v>27</v>
      </c>
      <c r="D74" s="45">
        <v>88</v>
      </c>
      <c r="E74" s="85"/>
      <c r="F74" s="46">
        <f>D74*E74</f>
        <v>0</v>
      </c>
    </row>
    <row r="75" spans="1:6" ht="14.25" customHeight="1" x14ac:dyDescent="0.2">
      <c r="A75" s="38"/>
      <c r="B75" s="50"/>
      <c r="C75" s="25"/>
      <c r="D75" s="47"/>
      <c r="E75" s="47"/>
      <c r="F75" s="48"/>
    </row>
    <row r="76" spans="1:6" ht="24.95" customHeight="1" x14ac:dyDescent="0.2">
      <c r="A76" s="52" t="s">
        <v>19</v>
      </c>
      <c r="B76" s="32" t="s">
        <v>76</v>
      </c>
      <c r="C76" s="83" t="s">
        <v>35</v>
      </c>
      <c r="D76" s="33"/>
      <c r="E76" s="33"/>
      <c r="F76" s="34">
        <f>SUM(F33:F75)</f>
        <v>0</v>
      </c>
    </row>
    <row r="77" spans="1:6" x14ac:dyDescent="0.2">
      <c r="A77" s="23"/>
      <c r="B77" s="20"/>
      <c r="C77" s="8"/>
      <c r="D77" s="21"/>
      <c r="E77" s="21"/>
      <c r="F77" s="53"/>
    </row>
    <row r="78" spans="1:6" x14ac:dyDescent="0.2">
      <c r="A78" s="38"/>
      <c r="B78" s="39"/>
      <c r="C78" s="40"/>
      <c r="D78" s="41"/>
      <c r="E78" s="41"/>
      <c r="F78" s="42"/>
    </row>
    <row r="79" spans="1:6" x14ac:dyDescent="0.2">
      <c r="A79" s="38"/>
      <c r="B79" s="39"/>
      <c r="C79" s="40"/>
      <c r="D79" s="41"/>
      <c r="E79" s="41"/>
      <c r="F79" s="42"/>
    </row>
    <row r="80" spans="1:6" ht="39" customHeight="1" x14ac:dyDescent="0.2">
      <c r="A80" s="23"/>
      <c r="B80" s="54" t="s">
        <v>34</v>
      </c>
      <c r="C80" s="8"/>
      <c r="D80" s="21"/>
      <c r="E80" s="21"/>
      <c r="F80" s="53"/>
    </row>
    <row r="81" spans="1:6" ht="14.25" customHeight="1" x14ac:dyDescent="0.2">
      <c r="A81" s="23"/>
      <c r="B81" s="7"/>
      <c r="C81" s="8"/>
      <c r="D81" s="21"/>
      <c r="E81" s="21"/>
      <c r="F81" s="22"/>
    </row>
    <row r="82" spans="1:6" ht="24.95" customHeight="1" x14ac:dyDescent="0.2">
      <c r="A82" s="55" t="s">
        <v>6</v>
      </c>
      <c r="B82" s="56" t="s">
        <v>7</v>
      </c>
      <c r="C82" s="29"/>
      <c r="D82" s="26"/>
      <c r="E82" s="57"/>
      <c r="F82" s="58">
        <f>F15</f>
        <v>0</v>
      </c>
    </row>
    <row r="83" spans="1:6" x14ac:dyDescent="0.2">
      <c r="A83" s="55"/>
      <c r="B83" s="30"/>
      <c r="C83" s="29"/>
      <c r="D83" s="26"/>
      <c r="E83" s="57"/>
      <c r="F83" s="58"/>
    </row>
    <row r="84" spans="1:6" ht="24.95" customHeight="1" x14ac:dyDescent="0.2">
      <c r="A84" s="55" t="s">
        <v>11</v>
      </c>
      <c r="B84" s="56" t="s">
        <v>12</v>
      </c>
      <c r="C84" s="29"/>
      <c r="D84" s="26"/>
      <c r="E84" s="36"/>
      <c r="F84" s="59">
        <f>F28</f>
        <v>0</v>
      </c>
    </row>
    <row r="85" spans="1:6" x14ac:dyDescent="0.2">
      <c r="A85" s="55"/>
      <c r="B85" s="56"/>
      <c r="C85" s="29"/>
      <c r="D85" s="26"/>
      <c r="E85" s="36"/>
      <c r="F85" s="59"/>
    </row>
    <row r="86" spans="1:6" ht="24.95" customHeight="1" x14ac:dyDescent="0.2">
      <c r="A86" s="55" t="s">
        <v>19</v>
      </c>
      <c r="B86" s="56" t="s">
        <v>20</v>
      </c>
      <c r="C86" s="29"/>
      <c r="D86" s="26"/>
      <c r="F86" s="58">
        <f>F76</f>
        <v>0</v>
      </c>
    </row>
    <row r="87" spans="1:6" ht="14.25" customHeight="1" x14ac:dyDescent="0.2">
      <c r="A87" s="60"/>
      <c r="B87" s="7"/>
      <c r="C87" s="8"/>
      <c r="D87" s="21"/>
      <c r="E87" s="9"/>
      <c r="F87" s="53"/>
    </row>
    <row r="88" spans="1:6" s="11" customFormat="1" ht="24.95" customHeight="1" x14ac:dyDescent="0.2">
      <c r="A88" s="61"/>
      <c r="B88" s="62" t="s">
        <v>75</v>
      </c>
      <c r="C88" s="63" t="s">
        <v>35</v>
      </c>
      <c r="D88" s="64"/>
      <c r="E88" s="65"/>
      <c r="F88" s="64">
        <f>SUM(F78:F86)</f>
        <v>0</v>
      </c>
    </row>
    <row r="89" spans="1:6" s="11" customFormat="1" ht="24.95" customHeight="1" x14ac:dyDescent="0.2">
      <c r="A89" s="66"/>
      <c r="B89" s="67"/>
      <c r="C89" s="68"/>
      <c r="D89" s="69"/>
      <c r="E89" s="70"/>
      <c r="F89" s="69"/>
    </row>
    <row r="90" spans="1:6" s="11" customFormat="1" ht="33" customHeight="1" x14ac:dyDescent="0.2">
      <c r="B90" s="71" t="s">
        <v>36</v>
      </c>
      <c r="C90" s="71"/>
      <c r="D90" s="72"/>
      <c r="E90" s="72"/>
      <c r="F90" s="73"/>
    </row>
    <row r="91" spans="1:6" ht="14.25" x14ac:dyDescent="0.2">
      <c r="D91" s="75"/>
      <c r="E91" s="76" t="s">
        <v>80</v>
      </c>
    </row>
    <row r="97" spans="4:4" ht="14.25" x14ac:dyDescent="0.2">
      <c r="D97" s="76" t="s">
        <v>74</v>
      </c>
    </row>
  </sheetData>
  <sheetProtection algorithmName="SHA-512" hashValue="uNyXIVDRyOEts7EvQ0YA4mGOjuq42vdKaTH6tpPozqeWrSsefGKJNacIQCw0eMYdL+fpF7h8ue+ZIYBH9ckvVA==" saltValue="SAs7GqZHcyOt3ddpwcO07A==" spinCount="100000" sheet="1" objects="1" scenarios="1"/>
  <pageMargins left="0.98425196850393704" right="0.39370078740157483" top="0.59055118110236227" bottom="0.39370078740157483" header="0.31496062992125984" footer="0.31496062992125984"/>
  <pageSetup paperSize="9" orientation="portrait" horizontalDpi="300" verticalDpi="300" r:id="rId1"/>
  <rowBreaks count="4" manualBreakCount="4">
    <brk id="22" max="16383" man="1"/>
    <brk id="42" max="16383" man="1"/>
    <brk id="58" max="16383" man="1"/>
    <brk id="78" max="16383" man="1"/>
  </rowBreaks>
  <drawing r:id="rId2"/>
  <legacyDrawing r:id="rId3"/>
  <oleObjects>
    <mc:AlternateContent xmlns:mc="http://schemas.openxmlformats.org/markup-compatibility/2006">
      <mc:Choice Requires="x14">
        <oleObject progId="Equation.3" shapeId="1025" r:id="rId4">
          <objectPr defaultSize="0" autoPict="0" r:id="rId5">
            <anchor moveWithCells="1" sizeWithCells="1">
              <from>
                <xdr:col>1</xdr:col>
                <xdr:colOff>0</xdr:colOff>
                <xdr:row>7</xdr:row>
                <xdr:rowOff>0</xdr:rowOff>
              </from>
              <to>
                <xdr:col>1</xdr:col>
                <xdr:colOff>142875</xdr:colOff>
                <xdr:row>7</xdr:row>
                <xdr:rowOff>0</xdr:rowOff>
              </to>
            </anchor>
          </objectPr>
        </oleObject>
      </mc:Choice>
      <mc:Fallback>
        <oleObject progId="Equation.3" shapeId="1025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5BB359-D4B2-4B64-A8D4-7587BB80508A}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D7436E-EF30-4A2C-BDD3-578F26BBA110}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A09DFA-CA88-461D-9D1A-86403734B29C}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5</vt:i4>
      </vt:variant>
    </vt:vector>
  </HeadingPairs>
  <TitlesOfParts>
    <vt:vector size="5" baseType="lpstr">
      <vt:lpstr>Opći uvjeti</vt:lpstr>
      <vt:lpstr>Troškovnik</vt:lpstr>
      <vt:lpstr>List3</vt:lpstr>
      <vt:lpstr>List4</vt:lpstr>
      <vt:lpstr>List5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Kirinčić</dc:creator>
  <cp:lastModifiedBy>Helga Bendiš-Žmirić</cp:lastModifiedBy>
  <cp:lastPrinted>2023-12-21T11:18:55Z</cp:lastPrinted>
  <dcterms:created xsi:type="dcterms:W3CDTF">2023-12-17T05:51:07Z</dcterms:created>
  <dcterms:modified xsi:type="dcterms:W3CDTF">2023-12-21T11:45:21Z</dcterms:modified>
</cp:coreProperties>
</file>