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Neva\HERO-ING\Lučka uprava Krk\2024\Punat sanacija staze\Zadnje - skraćeno\"/>
    </mc:Choice>
  </mc:AlternateContent>
  <xr:revisionPtr revIDLastSave="0" documentId="13_ncr:1_{FD4B4F7D-9CCA-4DA9-B897-0EFF40F065E4}" xr6:coauthVersionLast="47" xr6:coauthVersionMax="47" xr10:uidLastSave="{00000000-0000-0000-0000-000000000000}"/>
  <bookViews>
    <workbookView xWindow="1020" yWindow="1070" windowWidth="28800" windowHeight="15370" xr2:uid="{00000000-000D-0000-FFFF-FFFF00000000}"/>
  </bookViews>
  <sheets>
    <sheet name="TROŠKOVNIK" sheetId="1" r:id="rId1"/>
  </sheets>
  <definedNames>
    <definedName name="_xlnm.Print_Area" localSheetId="0">TROŠKOVNIK!$A$1:$H$34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6" i="1"/>
  <c r="G14" i="1" l="1"/>
  <c r="G22" i="1" l="1"/>
  <c r="G20" i="1"/>
  <c r="G18" i="1"/>
  <c r="G16" i="1"/>
  <c r="G12" i="1"/>
  <c r="G27" i="1" l="1"/>
  <c r="G28" i="1"/>
  <c r="G29" i="1" l="1"/>
</calcChain>
</file>

<file path=xl/sharedStrings.xml><?xml version="1.0" encoding="utf-8"?>
<sst xmlns="http://schemas.openxmlformats.org/spreadsheetml/2006/main" count="44" uniqueCount="35">
  <si>
    <t>1.</t>
  </si>
  <si>
    <t>a'</t>
  </si>
  <si>
    <t>2.</t>
  </si>
  <si>
    <t>3.</t>
  </si>
  <si>
    <t>4.</t>
  </si>
  <si>
    <t>TROŠKOVNIK</t>
  </si>
  <si>
    <t>Ponuditelj:</t>
  </si>
  <si>
    <r>
      <t>m</t>
    </r>
    <r>
      <rPr>
        <vertAlign val="superscript"/>
        <sz val="11"/>
        <color theme="1"/>
        <rFont val="Tahoma"/>
        <family val="2"/>
      </rPr>
      <t>2</t>
    </r>
  </si>
  <si>
    <t>5.</t>
  </si>
  <si>
    <t xml:space="preserve">Napomena: U cijenu svake stavke uključiti sve ručne transporte materijala do mjesta izvođenja radova, te čišćenje gradilišta. Izvođač radova je dužan osigurati gradilišta za vrijeme izvođenja radova prema propisima zakona o zaštiti na radu, te drugim važećim zakonima i propisima. </t>
  </si>
  <si>
    <r>
      <t>m</t>
    </r>
    <r>
      <rPr>
        <vertAlign val="superscript"/>
        <sz val="11"/>
        <color theme="1"/>
        <rFont val="Tahoma"/>
        <family val="2"/>
      </rPr>
      <t>1</t>
    </r>
  </si>
  <si>
    <r>
      <t>m</t>
    </r>
    <r>
      <rPr>
        <vertAlign val="superscript"/>
        <sz val="11"/>
        <color theme="1"/>
        <rFont val="Tahoma"/>
        <family val="2"/>
      </rPr>
      <t>3</t>
    </r>
  </si>
  <si>
    <t>kg</t>
  </si>
  <si>
    <r>
      <t>Dobava, doprema i ručno-strojna ugradnja kamenog materijala (drobljeni kameni materijal tampon 0-32 mm) u debljini sloja od 5-10 cm s planiranjem i nabijanjem na potrebnu zbijenost. Modul stišljivosti, ispitan kružnom pločom promjera 30cm, treba iznositi Me = 80 MN/m2. 
Obračun po m</t>
    </r>
    <r>
      <rPr>
        <vertAlign val="superscript"/>
        <sz val="11"/>
        <color theme="1"/>
        <rFont val="Tahoma"/>
        <family val="2"/>
      </rPr>
      <t>3</t>
    </r>
    <r>
      <rPr>
        <sz val="11"/>
        <color theme="1"/>
        <rFont val="Tahoma"/>
        <family val="2"/>
      </rPr>
      <t>.</t>
    </r>
  </si>
  <si>
    <t>Dobava, dovoz i ugradnja armaturne mreže MA Q257 u betonsku ploču pješačke staze.
Obračun po kg ugrađenog željeza.</t>
  </si>
  <si>
    <t>6.</t>
  </si>
  <si>
    <r>
      <t>Zarezivanje postojećeg betona. Obračun po m</t>
    </r>
    <r>
      <rPr>
        <vertAlign val="superscript"/>
        <sz val="11"/>
        <color theme="1"/>
        <rFont val="Tahoma"/>
        <family val="2"/>
      </rPr>
      <t>1</t>
    </r>
    <r>
      <rPr>
        <sz val="11"/>
        <color theme="1"/>
        <rFont val="Tahoma"/>
        <family val="2"/>
      </rPr>
      <t>.</t>
    </r>
  </si>
  <si>
    <t>ŽUPANIJSKA LUČKA UPRAVA KRK</t>
  </si>
  <si>
    <t>Trg bana Josipa Jelačića 5</t>
  </si>
  <si>
    <t>51500 Krk</t>
  </si>
  <si>
    <r>
      <t>Izmještanje postojeće metalne zaštitne ograde kod stepeništa uz obalni zid (cca 2x3 m</t>
    </r>
    <r>
      <rPr>
        <vertAlign val="superscript"/>
        <sz val="11"/>
        <color theme="1"/>
        <rFont val="Tahoma"/>
        <family val="2"/>
      </rPr>
      <t>1</t>
    </r>
    <r>
      <rPr>
        <sz val="11"/>
        <color theme="1"/>
        <rFont val="Tahoma"/>
        <family val="2"/>
      </rPr>
      <t>), komunalne opreme-klupe, deponiranje na mjesto koje odredi investitor, te nakon završenih radova betoniranja staze, doprema i postava na istu lokaciju. Obračun paušalno.</t>
    </r>
  </si>
  <si>
    <t>pau.</t>
  </si>
  <si>
    <r>
      <t>Strojno – ručni plitki iskop, razbijanje, postojećeg betonskog sloja pješačke staze i ostalog materijala ispod betona, betonskog parapetnog zidića, betonskih parkovnih rubnjaka, bez obzira na kategoriju tla, te planiranje  i nabijanje podloge na potrebnu zbijenost za izradu pješačke staze u debljini cca 20 cm. U cijenu uključen utovar i odvoz iskopanog materijala na deponiju udaljenu do 10 km.
Obračun po m</t>
    </r>
    <r>
      <rPr>
        <vertAlign val="superscript"/>
        <sz val="11"/>
        <color theme="1"/>
        <rFont val="Tahoma"/>
        <family val="2"/>
      </rPr>
      <t>3</t>
    </r>
    <r>
      <rPr>
        <sz val="11"/>
        <color theme="1"/>
        <rFont val="Tahoma"/>
        <family val="2"/>
        <charset val="238"/>
      </rPr>
      <t>.</t>
    </r>
  </si>
  <si>
    <t>m'</t>
  </si>
  <si>
    <t>7.</t>
  </si>
  <si>
    <t>Dobava, dovoz i ugradnja ravnih parkovnih betonskih rubnjaka istovjetnih postojećima, poprečnog presjeka 8/25/75cm razred betona C25/30. Nadvišenje rubnjaka treba napraviti prema dogovoru s nadzornim inženjerom. Ugrađeni rubnjak ne smije imati pukotine ili bilo kakva druga oštećenja. Rubnjaci se ugrađuju u betonski temelj razred C16/20 što je uključeno u cijenu. U cijenu se obračunava nabava, doprema, privremeno skladištenje i ugradnja rubnjaka, fugiranje, kao i sav potreban dodatni rad i materijal potreban za potpuno dovršenje rada. Obračun po m'.</t>
  </si>
  <si>
    <t>8.</t>
  </si>
  <si>
    <r>
      <t>Dobava i doprema kvalitetne plodne zemlje površinskog iskopa bez primjesa gline i/ili ilovače, bez krupnijeg kamenja i korova, s planiranjem i ravnanjem (iza rubnjaka). Obračun po m</t>
    </r>
    <r>
      <rPr>
        <vertAlign val="superscript"/>
        <sz val="11"/>
        <rFont val="Tahoma"/>
        <family val="2"/>
      </rPr>
      <t>3</t>
    </r>
    <r>
      <rPr>
        <sz val="11"/>
        <rFont val="Tahoma"/>
        <family val="2"/>
      </rPr>
      <t xml:space="preserve"> materijala u sraslom stanju.</t>
    </r>
  </si>
  <si>
    <t>Krk, velječa 2024.</t>
  </si>
  <si>
    <t>SANACIJA HODNE PLOHE NA ŠETALIŠTU VELE VODE U LUCI PUNAT</t>
  </si>
  <si>
    <t xml:space="preserve">UKUPNO                </t>
  </si>
  <si>
    <t xml:space="preserve">PDV (25%)  </t>
  </si>
  <si>
    <t xml:space="preserve">SVEUKUPNO  </t>
  </si>
  <si>
    <r>
      <t>Dobava, izrada i ugradnja betona klase C 35/45, razreda izloženosti XS1 (beton s dodacima protiv djelovanja morske vode) za izradu pješačke staze, debljine ploče 13 cm, širine 2,60 m, zajedno s završnom obradom betonskih ploča prema uputama investitora i nadzornog inženjera (dodatak plastifikatora). U cijenu je uračunata bočna jednostrana oplata (prema potrebi), izrada dilatacija svakih 2 m, te dobava i postava pvc folije PE 0,03mm na tlu prije betoniranja. Završna obrada betonske ploče izvodi se istovremeno s betoniranjem ploče pješačke staze. 
Obračun po m</t>
    </r>
    <r>
      <rPr>
        <vertAlign val="superscript"/>
        <sz val="11"/>
        <color theme="1"/>
        <rFont val="Tahoma"/>
        <family val="2"/>
      </rPr>
      <t>2</t>
    </r>
    <r>
      <rPr>
        <sz val="11"/>
        <color theme="1"/>
        <rFont val="Tahoma"/>
        <family val="2"/>
        <charset val="238"/>
      </rPr>
      <t xml:space="preserve"> izvedene pješačke staze.	</t>
    </r>
  </si>
  <si>
    <r>
      <t>dionica 43 m</t>
    </r>
    <r>
      <rPr>
        <vertAlign val="superscript"/>
        <sz val="11"/>
        <color theme="1"/>
        <rFont val="Tahoma"/>
        <family val="2"/>
      </rPr>
      <t xml:space="preserve">1 </t>
    </r>
    <r>
      <rPr>
        <sz val="11"/>
        <color theme="1"/>
        <rFont val="Tahoma"/>
        <family val="2"/>
      </rPr>
      <t xml:space="preserve">i dionica 37 m1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</si>
</sst>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0.0"/>
    <numFmt numFmtId="166" formatCode="#,##0.00\ [$€-1]"/>
    <numFmt numFmtId="167" formatCode="#,##0.00\ [$€-41A]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name val="Tahoma"/>
      <family val="2"/>
    </font>
    <font>
      <b/>
      <u/>
      <sz val="16"/>
      <color theme="1"/>
      <name val="Tahoma"/>
      <family val="2"/>
      <charset val="238"/>
    </font>
    <font>
      <b/>
      <sz val="11"/>
      <color theme="1"/>
      <name val="Tahoma"/>
      <family val="2"/>
    </font>
    <font>
      <sz val="11"/>
      <color rgb="FFFF0000"/>
      <name val="Tahoma"/>
      <family val="2"/>
      <charset val="238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1"/>
      <color theme="1"/>
      <name val="Tahoma"/>
      <family val="2"/>
    </font>
    <font>
      <sz val="11"/>
      <color rgb="FFFF0000"/>
      <name val="Tahoma"/>
      <family val="2"/>
    </font>
    <font>
      <vertAlign val="superscript"/>
      <sz val="1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49" fontId="12" fillId="0" borderId="2" applyProtection="0">
      <alignment horizontal="justify" vertical="top" wrapText="1"/>
    </xf>
    <xf numFmtId="4" fontId="13" fillId="0" borderId="0" applyBorder="0" applyProtection="0">
      <alignment horizontal="right"/>
    </xf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/>
    <xf numFmtId="4" fontId="10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horizontal="justify" vertical="top"/>
    </xf>
    <xf numFmtId="4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vertical="distributed"/>
    </xf>
    <xf numFmtId="4" fontId="5" fillId="0" borderId="0" xfId="0" applyNumberFormat="1" applyFont="1" applyAlignment="1">
      <alignment horizontal="justify" vertical="justify" wrapText="1"/>
    </xf>
    <xf numFmtId="4" fontId="5" fillId="0" borderId="0" xfId="0" applyNumberFormat="1" applyFont="1" applyAlignment="1">
      <alignment horizontal="justify" vertical="justify"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/>
    <xf numFmtId="4" fontId="10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justify" vertical="top" wrapText="1"/>
    </xf>
    <xf numFmtId="2" fontId="4" fillId="0" borderId="0" xfId="0" applyNumberFormat="1" applyFont="1" applyAlignment="1">
      <alignment vertical="distributed"/>
    </xf>
    <xf numFmtId="4" fontId="1" fillId="0" borderId="0" xfId="0" applyNumberFormat="1" applyFont="1" applyAlignment="1">
      <alignment vertical="top"/>
    </xf>
    <xf numFmtId="4" fontId="4" fillId="0" borderId="0" xfId="0" applyNumberFormat="1" applyFont="1" applyAlignment="1">
      <alignment horizontal="justify" vertical="distributed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/>
    </xf>
    <xf numFmtId="166" fontId="5" fillId="0" borderId="0" xfId="0" applyNumberFormat="1" applyFont="1" applyAlignment="1">
      <alignment vertical="distributed"/>
    </xf>
    <xf numFmtId="166" fontId="1" fillId="0" borderId="0" xfId="0" applyNumberFormat="1" applyFont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1" fillId="0" borderId="0" xfId="0" applyNumberFormat="1" applyFont="1"/>
    <xf numFmtId="0" fontId="6" fillId="0" borderId="1" xfId="0" applyFont="1" applyBorder="1" applyAlignment="1">
      <alignment vertical="top"/>
    </xf>
    <xf numFmtId="0" fontId="15" fillId="0" borderId="0" xfId="0" applyFont="1" applyAlignment="1">
      <alignment vertical="distributed"/>
    </xf>
    <xf numFmtId="0" fontId="15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" fontId="8" fillId="0" borderId="0" xfId="0" applyNumberFormat="1" applyFont="1" applyAlignment="1">
      <alignment vertical="center"/>
    </xf>
    <xf numFmtId="167" fontId="1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justify" vertical="top" wrapText="1"/>
    </xf>
    <xf numFmtId="4" fontId="5" fillId="0" borderId="0" xfId="0" applyNumberFormat="1" applyFont="1" applyAlignment="1">
      <alignment horizontal="justify" vertical="top"/>
    </xf>
    <xf numFmtId="4" fontId="7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8" fillId="0" borderId="0" xfId="0" applyNumberFormat="1" applyFont="1" applyAlignment="1">
      <alignment horizontal="center" vertical="center"/>
    </xf>
    <xf numFmtId="166" fontId="1" fillId="0" borderId="0" xfId="0" applyNumberFormat="1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vertical="distributed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</cellXfs>
  <cellStyles count="6">
    <cellStyle name="Normal" xfId="0" builtinId="0"/>
    <cellStyle name="Normal 2" xfId="1" xr:uid="{00000000-0005-0000-0000-000000000000}"/>
    <cellStyle name="Normal 6" xfId="2" xr:uid="{00000000-0005-0000-0000-000001000000}"/>
    <cellStyle name="Normalno 2" xfId="3" xr:uid="{00000000-0005-0000-0000-000003000000}"/>
    <cellStyle name="Obracun" xfId="5" xr:uid="{00000000-0005-0000-0000-000004000000}"/>
    <cellStyle name="Stavka OPIS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view="pageBreakPreview" zoomScale="55" zoomScaleNormal="55" zoomScaleSheetLayoutView="55" workbookViewId="0">
      <selection activeCell="K26" sqref="K26"/>
    </sheetView>
  </sheetViews>
  <sheetFormatPr defaultColWidth="9.1796875" defaultRowHeight="14" x14ac:dyDescent="0.3"/>
  <cols>
    <col min="1" max="1" width="4" style="1" bestFit="1" customWidth="1"/>
    <col min="2" max="2" width="48" style="2" customWidth="1"/>
    <col min="3" max="3" width="5" style="3" bestFit="1" customWidth="1"/>
    <col min="4" max="4" width="7.453125" style="5" bestFit="1" customWidth="1"/>
    <col min="5" max="5" width="4.54296875" style="4" customWidth="1"/>
    <col min="6" max="6" width="14.81640625" style="9" bestFit="1" customWidth="1"/>
    <col min="7" max="7" width="20.26953125" style="9" customWidth="1"/>
    <col min="8" max="8" width="2.453125" style="1" hidden="1" customWidth="1"/>
    <col min="9" max="9" width="13.7265625" style="1" bestFit="1" customWidth="1"/>
    <col min="10" max="10" width="9.1796875" style="1"/>
    <col min="11" max="11" width="25" style="1" customWidth="1"/>
    <col min="12" max="12" width="9.1796875" style="1"/>
    <col min="13" max="13" width="14.54296875" style="1" bestFit="1" customWidth="1"/>
    <col min="14" max="14" width="11.453125" style="1" bestFit="1" customWidth="1"/>
    <col min="15" max="16384" width="9.1796875" style="1"/>
  </cols>
  <sheetData>
    <row r="1" spans="1:11" ht="15" customHeight="1" x14ac:dyDescent="0.3">
      <c r="A1" s="48" t="s">
        <v>17</v>
      </c>
      <c r="B1" s="48"/>
      <c r="F1" s="32"/>
      <c r="G1" s="32"/>
    </row>
    <row r="2" spans="1:11" x14ac:dyDescent="0.3">
      <c r="A2" s="48" t="s">
        <v>18</v>
      </c>
      <c r="B2" s="48"/>
      <c r="F2" s="32"/>
      <c r="G2" s="32"/>
    </row>
    <row r="3" spans="1:11" x14ac:dyDescent="0.3">
      <c r="A3" s="48" t="s">
        <v>19</v>
      </c>
      <c r="B3" s="48"/>
      <c r="F3" s="32"/>
      <c r="G3" s="32"/>
    </row>
    <row r="4" spans="1:11" s="9" customFormat="1" x14ac:dyDescent="0.3">
      <c r="B4" s="10"/>
      <c r="C4" s="8"/>
      <c r="D4" s="8"/>
      <c r="E4" s="8"/>
    </row>
    <row r="5" spans="1:11" s="9" customFormat="1" ht="20" x14ac:dyDescent="0.3">
      <c r="B5" s="51" t="s">
        <v>5</v>
      </c>
      <c r="C5" s="51"/>
      <c r="D5" s="51"/>
      <c r="E5" s="51"/>
    </row>
    <row r="6" spans="1:11" s="9" customFormat="1" x14ac:dyDescent="0.3">
      <c r="B6" s="52"/>
      <c r="C6" s="52"/>
      <c r="D6" s="52"/>
      <c r="E6" s="52"/>
    </row>
    <row r="7" spans="1:11" s="9" customFormat="1" ht="15" customHeight="1" x14ac:dyDescent="0.3">
      <c r="A7" s="54" t="s">
        <v>29</v>
      </c>
      <c r="B7" s="54"/>
      <c r="C7" s="54"/>
      <c r="D7" s="54"/>
      <c r="E7" s="54"/>
      <c r="F7" s="45"/>
    </row>
    <row r="8" spans="1:11" s="9" customFormat="1" ht="15" customHeight="1" x14ac:dyDescent="0.3">
      <c r="A8" s="53" t="s">
        <v>34</v>
      </c>
      <c r="B8" s="53"/>
      <c r="C8" s="53"/>
      <c r="D8" s="53"/>
      <c r="E8" s="53"/>
      <c r="F8" s="11"/>
    </row>
    <row r="9" spans="1:11" s="9" customFormat="1" ht="15" customHeight="1" x14ac:dyDescent="0.3">
      <c r="A9" s="11"/>
      <c r="B9" s="11"/>
      <c r="C9" s="11"/>
      <c r="D9" s="11"/>
      <c r="E9" s="11"/>
      <c r="F9" s="11"/>
    </row>
    <row r="10" spans="1:11" s="9" customFormat="1" ht="76.5" customHeight="1" x14ac:dyDescent="0.3">
      <c r="B10" s="49" t="s">
        <v>9</v>
      </c>
      <c r="C10" s="50"/>
      <c r="D10" s="50"/>
      <c r="E10" s="12"/>
      <c r="F10" s="29"/>
      <c r="G10" s="29"/>
      <c r="H10" s="12"/>
      <c r="I10" s="12"/>
      <c r="J10" s="12"/>
    </row>
    <row r="11" spans="1:11" s="9" customFormat="1" ht="18.75" customHeight="1" x14ac:dyDescent="0.3">
      <c r="B11" s="27"/>
      <c r="C11" s="28"/>
      <c r="D11" s="28"/>
      <c r="E11" s="12"/>
      <c r="F11" s="29"/>
      <c r="G11" s="29"/>
      <c r="H11" s="12"/>
      <c r="I11" s="12"/>
      <c r="J11" s="12"/>
    </row>
    <row r="12" spans="1:11" s="9" customFormat="1" ht="23.25" customHeight="1" x14ac:dyDescent="0.3">
      <c r="A12" s="22" t="s">
        <v>0</v>
      </c>
      <c r="B12" s="41" t="s">
        <v>16</v>
      </c>
      <c r="C12" s="3" t="s">
        <v>10</v>
      </c>
      <c r="D12" s="8">
        <v>10</v>
      </c>
      <c r="E12" s="8" t="s">
        <v>1</v>
      </c>
      <c r="F12" s="55">
        <v>0</v>
      </c>
      <c r="G12" s="30">
        <f>D12*F12</f>
        <v>0</v>
      </c>
      <c r="H12" s="23"/>
      <c r="I12" s="23"/>
      <c r="J12" s="23"/>
    </row>
    <row r="13" spans="1:11" s="9" customFormat="1" ht="13.5" customHeight="1" x14ac:dyDescent="0.3">
      <c r="A13" s="22"/>
      <c r="B13" s="41"/>
      <c r="C13" s="3"/>
      <c r="D13" s="8"/>
      <c r="E13" s="8"/>
      <c r="F13" s="55"/>
      <c r="G13" s="30"/>
      <c r="H13" s="23"/>
      <c r="I13" s="23"/>
      <c r="J13" s="23"/>
    </row>
    <row r="14" spans="1:11" s="9" customFormat="1" ht="90.75" customHeight="1" x14ac:dyDescent="0.3">
      <c r="A14" s="22" t="s">
        <v>2</v>
      </c>
      <c r="B14" s="41" t="s">
        <v>20</v>
      </c>
      <c r="C14" s="3" t="s">
        <v>21</v>
      </c>
      <c r="D14" s="8">
        <v>1</v>
      </c>
      <c r="E14" s="8" t="s">
        <v>1</v>
      </c>
      <c r="F14" s="55">
        <v>0</v>
      </c>
      <c r="G14" s="30">
        <f>D14*F14</f>
        <v>0</v>
      </c>
      <c r="H14" s="23"/>
      <c r="I14" s="23"/>
      <c r="J14" s="23"/>
    </row>
    <row r="15" spans="1:11" s="9" customFormat="1" x14ac:dyDescent="0.3">
      <c r="B15" s="13"/>
      <c r="C15" s="14"/>
      <c r="D15" s="14"/>
      <c r="E15" s="12"/>
      <c r="F15" s="56"/>
      <c r="G15" s="29"/>
      <c r="H15" s="12"/>
      <c r="I15" s="12"/>
      <c r="J15" s="12"/>
    </row>
    <row r="16" spans="1:11" ht="145.5" customHeight="1" x14ac:dyDescent="0.3">
      <c r="A16" s="19" t="s">
        <v>3</v>
      </c>
      <c r="B16" s="20" t="s">
        <v>22</v>
      </c>
      <c r="C16" s="3" t="s">
        <v>11</v>
      </c>
      <c r="D16" s="5">
        <v>65</v>
      </c>
      <c r="E16" s="4" t="s">
        <v>1</v>
      </c>
      <c r="F16" s="55">
        <v>0</v>
      </c>
      <c r="G16" s="30">
        <f>D16*F16</f>
        <v>0</v>
      </c>
      <c r="K16" s="5"/>
    </row>
    <row r="17" spans="1:12" x14ac:dyDescent="0.3">
      <c r="A17" s="19"/>
      <c r="B17" s="20"/>
      <c r="F17" s="55"/>
      <c r="G17" s="30"/>
      <c r="K17" s="5"/>
    </row>
    <row r="18" spans="1:12" ht="102.75" customHeight="1" x14ac:dyDescent="0.3">
      <c r="A18" s="19" t="s">
        <v>4</v>
      </c>
      <c r="B18" s="42" t="s">
        <v>13</v>
      </c>
      <c r="C18" s="3" t="s">
        <v>11</v>
      </c>
      <c r="D18" s="5">
        <v>21</v>
      </c>
      <c r="E18" s="4" t="s">
        <v>1</v>
      </c>
      <c r="F18" s="55">
        <v>0</v>
      </c>
      <c r="G18" s="30">
        <f>D18*F18</f>
        <v>0</v>
      </c>
      <c r="H18" s="21"/>
      <c r="I18" s="21"/>
      <c r="J18" s="21"/>
      <c r="K18" s="6"/>
    </row>
    <row r="19" spans="1:12" ht="16.5" customHeight="1" x14ac:dyDescent="0.3">
      <c r="A19" s="19"/>
      <c r="B19" s="42"/>
      <c r="F19" s="55"/>
      <c r="G19" s="30"/>
      <c r="H19" s="21"/>
      <c r="I19" s="21"/>
      <c r="J19" s="21"/>
      <c r="K19" s="6"/>
    </row>
    <row r="20" spans="1:12" ht="187.5" customHeight="1" x14ac:dyDescent="0.3">
      <c r="A20" s="19" t="s">
        <v>8</v>
      </c>
      <c r="B20" s="20" t="s">
        <v>33</v>
      </c>
      <c r="C20" s="3" t="s">
        <v>7</v>
      </c>
      <c r="D20" s="5">
        <v>220</v>
      </c>
      <c r="E20" s="4" t="s">
        <v>1</v>
      </c>
      <c r="F20" s="55">
        <v>0</v>
      </c>
      <c r="G20" s="30">
        <f>D20*F20</f>
        <v>0</v>
      </c>
      <c r="H20" s="6"/>
      <c r="I20" s="21"/>
      <c r="J20" s="6"/>
      <c r="K20" s="6"/>
    </row>
    <row r="21" spans="1:12" x14ac:dyDescent="0.3">
      <c r="A21" s="19"/>
      <c r="B21" s="20"/>
      <c r="F21" s="55"/>
      <c r="G21" s="30"/>
      <c r="I21" s="21"/>
    </row>
    <row r="22" spans="1:12" ht="51" customHeight="1" x14ac:dyDescent="0.3">
      <c r="A22" s="19" t="s">
        <v>15</v>
      </c>
      <c r="B22" s="43" t="s">
        <v>14</v>
      </c>
      <c r="C22" s="3" t="s">
        <v>12</v>
      </c>
      <c r="D22" s="5">
        <v>1200</v>
      </c>
      <c r="E22" s="4" t="s">
        <v>1</v>
      </c>
      <c r="F22" s="55">
        <v>0</v>
      </c>
      <c r="G22" s="30">
        <f>D22*F22</f>
        <v>0</v>
      </c>
      <c r="I22" s="21"/>
      <c r="K22" s="5"/>
    </row>
    <row r="23" spans="1:12" ht="14.25" customHeight="1" x14ac:dyDescent="0.3">
      <c r="A23" s="19"/>
      <c r="B23" s="43"/>
      <c r="F23" s="55"/>
      <c r="G23" s="30"/>
      <c r="I23" s="21"/>
      <c r="K23" s="5"/>
    </row>
    <row r="24" spans="1:12" s="35" customFormat="1" ht="168" x14ac:dyDescent="0.3">
      <c r="A24" s="36" t="s">
        <v>24</v>
      </c>
      <c r="B24" s="43" t="s">
        <v>25</v>
      </c>
      <c r="C24" s="37" t="s">
        <v>23</v>
      </c>
      <c r="D24" s="38">
        <v>87</v>
      </c>
      <c r="E24" s="39" t="s">
        <v>1</v>
      </c>
      <c r="F24" s="55">
        <v>0</v>
      </c>
      <c r="G24" s="30">
        <f>D24*F24</f>
        <v>0</v>
      </c>
      <c r="H24" s="40">
        <v>150</v>
      </c>
      <c r="I24" s="21"/>
      <c r="J24" s="34"/>
      <c r="K24" s="34"/>
      <c r="L24" s="34"/>
    </row>
    <row r="25" spans="1:12" s="35" customFormat="1" x14ac:dyDescent="0.3">
      <c r="A25" s="36"/>
      <c r="B25" s="43"/>
      <c r="C25" s="37"/>
      <c r="D25" s="38"/>
      <c r="E25" s="39"/>
      <c r="F25" s="57"/>
      <c r="G25" s="40"/>
      <c r="H25" s="34"/>
      <c r="I25" s="21"/>
      <c r="J25" s="34"/>
    </row>
    <row r="26" spans="1:12" ht="76.5" customHeight="1" thickBot="1" x14ac:dyDescent="0.35">
      <c r="A26" s="33" t="s">
        <v>26</v>
      </c>
      <c r="B26" s="44" t="s">
        <v>27</v>
      </c>
      <c r="C26" s="24" t="s">
        <v>11</v>
      </c>
      <c r="D26" s="25">
        <v>2.9</v>
      </c>
      <c r="E26" s="26" t="s">
        <v>1</v>
      </c>
      <c r="F26" s="58">
        <v>0</v>
      </c>
      <c r="G26" s="31">
        <f>D26*F26</f>
        <v>0</v>
      </c>
      <c r="I26" s="21"/>
      <c r="K26" s="5"/>
    </row>
    <row r="27" spans="1:12" s="9" customFormat="1" ht="15" x14ac:dyDescent="0.3">
      <c r="B27" s="10"/>
      <c r="C27" s="8"/>
      <c r="D27" s="17" t="s">
        <v>30</v>
      </c>
      <c r="E27" s="17"/>
      <c r="F27" s="17"/>
      <c r="G27" s="46">
        <f>SUM(G12:G26)</f>
        <v>0</v>
      </c>
      <c r="H27" s="15"/>
      <c r="I27" s="21"/>
    </row>
    <row r="28" spans="1:12" s="9" customFormat="1" ht="15" x14ac:dyDescent="0.3">
      <c r="B28" s="10"/>
      <c r="C28" s="8"/>
      <c r="D28" s="17" t="s">
        <v>31</v>
      </c>
      <c r="E28" s="17"/>
      <c r="F28" s="17"/>
      <c r="G28" s="46">
        <f>G27*0.25</f>
        <v>0</v>
      </c>
      <c r="H28" s="15"/>
      <c r="I28" s="21"/>
    </row>
    <row r="29" spans="1:12" s="9" customFormat="1" ht="15" x14ac:dyDescent="0.3">
      <c r="B29" s="10"/>
      <c r="C29" s="8"/>
      <c r="D29" s="17" t="s">
        <v>32</v>
      </c>
      <c r="E29" s="17"/>
      <c r="F29" s="17"/>
      <c r="G29" s="46">
        <f>G27*1.25</f>
        <v>0</v>
      </c>
      <c r="H29" s="15"/>
      <c r="I29" s="21"/>
    </row>
    <row r="30" spans="1:12" s="9" customFormat="1" ht="15" x14ac:dyDescent="0.3">
      <c r="B30" s="10"/>
      <c r="C30" s="8"/>
      <c r="D30" s="16"/>
      <c r="E30" s="16"/>
      <c r="F30" s="16"/>
      <c r="G30" s="17"/>
      <c r="H30" s="15"/>
      <c r="I30" s="21"/>
    </row>
    <row r="31" spans="1:12" s="9" customFormat="1" ht="17.5" x14ac:dyDescent="0.35">
      <c r="B31" s="10"/>
      <c r="C31" s="8"/>
      <c r="D31" s="8"/>
      <c r="E31" s="18"/>
      <c r="F31" s="18"/>
      <c r="G31" s="7"/>
      <c r="H31" s="15"/>
      <c r="I31" s="21"/>
    </row>
    <row r="32" spans="1:12" s="9" customFormat="1" ht="17.5" x14ac:dyDescent="0.35">
      <c r="B32" s="47" t="s">
        <v>28</v>
      </c>
      <c r="C32" s="47"/>
      <c r="D32" s="47"/>
      <c r="E32" s="8"/>
      <c r="F32" s="9" t="s">
        <v>6</v>
      </c>
      <c r="G32" s="7"/>
      <c r="H32" s="15"/>
      <c r="I32" s="21"/>
    </row>
    <row r="33" spans="2:9" s="9" customFormat="1" x14ac:dyDescent="0.3">
      <c r="B33" s="10"/>
      <c r="C33" s="8"/>
      <c r="D33" s="8"/>
      <c r="E33" s="8"/>
      <c r="I33" s="21"/>
    </row>
    <row r="34" spans="2:9" s="9" customFormat="1" x14ac:dyDescent="0.3">
      <c r="B34" s="10"/>
      <c r="C34" s="8"/>
      <c r="D34" s="8"/>
      <c r="E34" s="8"/>
      <c r="I34" s="21"/>
    </row>
    <row r="35" spans="2:9" s="9" customFormat="1" x14ac:dyDescent="0.3">
      <c r="B35" s="10"/>
      <c r="C35" s="8"/>
      <c r="D35" s="8"/>
      <c r="E35" s="8"/>
      <c r="I35" s="21"/>
    </row>
    <row r="36" spans="2:9" s="9" customFormat="1" x14ac:dyDescent="0.3">
      <c r="B36" s="10"/>
      <c r="C36" s="8"/>
      <c r="D36" s="8"/>
      <c r="E36" s="8"/>
      <c r="I36" s="21"/>
    </row>
    <row r="37" spans="2:9" s="9" customFormat="1" x14ac:dyDescent="0.3">
      <c r="B37" s="10"/>
      <c r="C37" s="8"/>
      <c r="D37" s="8"/>
      <c r="E37" s="8"/>
    </row>
    <row r="38" spans="2:9" s="9" customFormat="1" x14ac:dyDescent="0.3">
      <c r="B38" s="10"/>
      <c r="C38" s="8"/>
      <c r="D38" s="8"/>
      <c r="E38" s="8"/>
    </row>
    <row r="39" spans="2:9" s="9" customFormat="1" x14ac:dyDescent="0.3">
      <c r="B39" s="10"/>
      <c r="C39" s="8"/>
      <c r="D39" s="8"/>
      <c r="E39" s="8"/>
    </row>
    <row r="40" spans="2:9" s="9" customFormat="1" x14ac:dyDescent="0.3">
      <c r="B40" s="10"/>
      <c r="C40" s="8"/>
      <c r="D40" s="8"/>
      <c r="E40" s="8"/>
    </row>
    <row r="41" spans="2:9" s="9" customFormat="1" x14ac:dyDescent="0.3">
      <c r="B41" s="10"/>
      <c r="C41" s="8"/>
      <c r="D41" s="8"/>
      <c r="E41" s="8"/>
    </row>
    <row r="42" spans="2:9" s="9" customFormat="1" x14ac:dyDescent="0.3">
      <c r="B42" s="10"/>
      <c r="C42" s="8"/>
      <c r="D42" s="8"/>
      <c r="E42" s="8"/>
    </row>
    <row r="43" spans="2:9" s="9" customFormat="1" x14ac:dyDescent="0.3">
      <c r="B43" s="10"/>
      <c r="C43" s="8"/>
      <c r="D43" s="8"/>
      <c r="E43" s="8"/>
    </row>
    <row r="44" spans="2:9" s="9" customFormat="1" x14ac:dyDescent="0.3">
      <c r="B44" s="10"/>
      <c r="C44" s="8"/>
      <c r="D44" s="8"/>
      <c r="E44" s="8"/>
    </row>
    <row r="45" spans="2:9" s="9" customFormat="1" x14ac:dyDescent="0.3">
      <c r="B45" s="10"/>
      <c r="C45" s="8"/>
      <c r="D45" s="8"/>
      <c r="E45" s="8"/>
    </row>
    <row r="46" spans="2:9" s="9" customFormat="1" x14ac:dyDescent="0.3">
      <c r="B46" s="10"/>
      <c r="C46" s="8"/>
      <c r="D46" s="8"/>
      <c r="E46" s="8"/>
    </row>
    <row r="47" spans="2:9" s="9" customFormat="1" x14ac:dyDescent="0.3">
      <c r="B47" s="10"/>
      <c r="C47" s="8"/>
      <c r="D47" s="8"/>
      <c r="E47" s="8"/>
    </row>
    <row r="48" spans="2:9" s="9" customFormat="1" x14ac:dyDescent="0.3">
      <c r="B48" s="10"/>
      <c r="C48" s="8"/>
      <c r="D48" s="8"/>
      <c r="E48" s="8"/>
    </row>
    <row r="49" spans="2:5" s="9" customFormat="1" x14ac:dyDescent="0.3">
      <c r="B49" s="10"/>
      <c r="C49" s="8"/>
      <c r="D49" s="8"/>
      <c r="E49" s="8"/>
    </row>
    <row r="50" spans="2:5" s="9" customFormat="1" x14ac:dyDescent="0.3">
      <c r="B50" s="10"/>
      <c r="C50" s="8"/>
      <c r="D50" s="8"/>
      <c r="E50" s="8"/>
    </row>
    <row r="51" spans="2:5" s="9" customFormat="1" x14ac:dyDescent="0.3">
      <c r="B51" s="10"/>
      <c r="C51" s="8"/>
      <c r="D51" s="8"/>
      <c r="E51" s="8"/>
    </row>
    <row r="52" spans="2:5" s="9" customFormat="1" x14ac:dyDescent="0.3">
      <c r="B52" s="10"/>
      <c r="C52" s="8"/>
      <c r="D52" s="8"/>
      <c r="E52" s="8"/>
    </row>
    <row r="53" spans="2:5" s="9" customFormat="1" x14ac:dyDescent="0.3">
      <c r="B53" s="10"/>
      <c r="C53" s="8"/>
      <c r="D53" s="8"/>
      <c r="E53" s="8"/>
    </row>
    <row r="54" spans="2:5" s="9" customFormat="1" x14ac:dyDescent="0.3">
      <c r="B54" s="10"/>
      <c r="C54" s="8"/>
      <c r="D54" s="8"/>
      <c r="E54" s="8"/>
    </row>
    <row r="55" spans="2:5" s="9" customFormat="1" x14ac:dyDescent="0.3">
      <c r="B55" s="10"/>
      <c r="C55" s="8"/>
      <c r="D55" s="8"/>
      <c r="E55" s="8"/>
    </row>
    <row r="56" spans="2:5" s="9" customFormat="1" x14ac:dyDescent="0.3">
      <c r="B56" s="10"/>
      <c r="C56" s="8"/>
      <c r="D56" s="8"/>
      <c r="E56" s="8"/>
    </row>
    <row r="57" spans="2:5" s="9" customFormat="1" x14ac:dyDescent="0.3">
      <c r="B57" s="10"/>
      <c r="C57" s="8"/>
      <c r="D57" s="8"/>
      <c r="E57" s="8"/>
    </row>
    <row r="58" spans="2:5" s="9" customFormat="1" x14ac:dyDescent="0.3">
      <c r="B58" s="10"/>
      <c r="C58" s="8"/>
      <c r="D58" s="8"/>
      <c r="E58" s="8"/>
    </row>
    <row r="59" spans="2:5" s="9" customFormat="1" x14ac:dyDescent="0.3">
      <c r="B59" s="10"/>
      <c r="C59" s="8"/>
      <c r="D59" s="8"/>
      <c r="E59" s="8"/>
    </row>
    <row r="60" spans="2:5" s="9" customFormat="1" x14ac:dyDescent="0.3">
      <c r="B60" s="10"/>
      <c r="C60" s="8"/>
      <c r="D60" s="8"/>
      <c r="E60" s="8"/>
    </row>
    <row r="61" spans="2:5" s="9" customFormat="1" x14ac:dyDescent="0.3">
      <c r="B61" s="10"/>
      <c r="C61" s="8"/>
      <c r="D61" s="8"/>
      <c r="E61" s="8"/>
    </row>
    <row r="62" spans="2:5" s="9" customFormat="1" x14ac:dyDescent="0.3">
      <c r="B62" s="10"/>
      <c r="C62" s="8"/>
      <c r="D62" s="8"/>
      <c r="E62" s="8"/>
    </row>
    <row r="63" spans="2:5" s="9" customFormat="1" x14ac:dyDescent="0.3">
      <c r="B63" s="10"/>
      <c r="C63" s="8"/>
      <c r="D63" s="8"/>
      <c r="E63" s="8"/>
    </row>
    <row r="64" spans="2:5" s="9" customFormat="1" x14ac:dyDescent="0.3">
      <c r="B64" s="10"/>
      <c r="C64" s="8"/>
      <c r="D64" s="8"/>
      <c r="E64" s="8"/>
    </row>
    <row r="65" spans="2:5" s="9" customFormat="1" x14ac:dyDescent="0.3">
      <c r="B65" s="10"/>
      <c r="C65" s="8"/>
      <c r="D65" s="8"/>
      <c r="E65" s="8"/>
    </row>
    <row r="66" spans="2:5" s="9" customFormat="1" x14ac:dyDescent="0.3">
      <c r="B66" s="10"/>
      <c r="C66" s="8"/>
      <c r="D66" s="8"/>
      <c r="E66" s="8"/>
    </row>
  </sheetData>
  <sheetProtection algorithmName="SHA-512" hashValue="0XrMONeBkX1E1VK+zujXC05yu/dIssBlotA0ObIlqkj5eTjimvJg7ajbpZlGEG9aPXLr4PsS0kX/Nfb64lLcOA==" saltValue="CUEqX8/8ZFfE4YBxMCBRiA==" spinCount="100000" sheet="1" objects="1" scenarios="1" formatColumns="0" formatRows="0"/>
  <mergeCells count="9">
    <mergeCell ref="B32:D32"/>
    <mergeCell ref="A1:B1"/>
    <mergeCell ref="A2:B2"/>
    <mergeCell ref="A3:B3"/>
    <mergeCell ref="B10:D10"/>
    <mergeCell ref="B5:E5"/>
    <mergeCell ref="B6:E6"/>
    <mergeCell ref="A8:E8"/>
    <mergeCell ref="A7:E7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 Ured</dc:creator>
  <cp:lastModifiedBy>Neva Hero Ćiković</cp:lastModifiedBy>
  <cp:lastPrinted>2024-02-09T07:40:05Z</cp:lastPrinted>
  <dcterms:created xsi:type="dcterms:W3CDTF">2017-03-02T09:36:54Z</dcterms:created>
  <dcterms:modified xsi:type="dcterms:W3CDTF">2024-02-26T13:27:31Z</dcterms:modified>
  <cp:contentStatus/>
</cp:coreProperties>
</file>